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SA charges\2022-23\Q4\Annexures\"/>
    </mc:Choice>
  </mc:AlternateContent>
  <xr:revisionPtr revIDLastSave="0" documentId="13_ncr:1_{D634E587-843E-4256-80A6-AA05D33A27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PCPDCL" sheetId="3" r:id="rId1"/>
    <sheet name="APCPDCL (2)" sheetId="4" state="hidden" r:id="rId2"/>
    <sheet name="Sheet1" sheetId="1" state="hidden" r:id="rId3"/>
    <sheet name="Sheet2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[1]sheet1!#REF!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p">[1]sheet1!#REF!</definedName>
    <definedName name="\q">#REF!</definedName>
    <definedName name="\q1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Z">#REF!</definedName>
    <definedName name="_____________________________________________jpl1">#REF!</definedName>
    <definedName name="___________________________________________jpl1">#REF!</definedName>
    <definedName name="_________________________________________jpl1">#REF!</definedName>
    <definedName name="_______________________________________jpl1">#REF!</definedName>
    <definedName name="_____________________________________jpl1">#REF!</definedName>
    <definedName name="___________________________________jpl1">#REF!</definedName>
    <definedName name="__________________________________jpl1">#REF!</definedName>
    <definedName name="________________________________jpl1">#REF!</definedName>
    <definedName name="______________________________jpl1">#REF!</definedName>
    <definedName name="______________________________S180">[2]s3_grp_ca!#REF!</definedName>
    <definedName name="______________________________usd3">'[3]cash budget'!#REF!</definedName>
    <definedName name="______________________________usd4">'[3]cash budget'!#REF!</definedName>
    <definedName name="_____________________________jpl1">#REF!</definedName>
    <definedName name="_____________________________pp2">#REF!</definedName>
    <definedName name="_____________________________S180">[2]s3_grp_ca!#REF!</definedName>
    <definedName name="_____________________________S6">[4]s5_co_ma!#REF!</definedName>
    <definedName name="_____________________________usd1">'[3]cash budget'!#REF!</definedName>
    <definedName name="_____________________________usd2">'[3]cash budget'!#REF!</definedName>
    <definedName name="_____________________________usd3">'[3]cash budget'!#REF!</definedName>
    <definedName name="_____________________________usd4">'[3]cash budget'!#REF!</definedName>
    <definedName name="____________________________jpl1">#REF!</definedName>
    <definedName name="____________________________pp2">#REF!</definedName>
    <definedName name="____________________________S180">[2]s3_grp_ca!#REF!</definedName>
    <definedName name="____________________________S6">[4]s5_co_ma!#REF!</definedName>
    <definedName name="____________________________usd1">'[3]cash budget'!#REF!</definedName>
    <definedName name="____________________________usd2">'[3]cash budget'!#REF!</definedName>
    <definedName name="____________________________usd3">'[3]cash budget'!#REF!</definedName>
    <definedName name="____________________________usd4">'[3]cash budget'!#REF!</definedName>
    <definedName name="___________________________pp2">#REF!</definedName>
    <definedName name="___________________________S180">[2]s3_grp_ca!#REF!</definedName>
    <definedName name="___________________________S6">[4]s5_co_ma!#REF!</definedName>
    <definedName name="___________________________usd1">'[3]cash budget'!#REF!</definedName>
    <definedName name="___________________________usd2">'[3]cash budget'!#REF!</definedName>
    <definedName name="___________________________usd3">'[3]cash budget'!#REF!</definedName>
    <definedName name="___________________________usd4">'[3]cash budget'!#REF!</definedName>
    <definedName name="__________________________Apr02">[5]newabstract!#REF!</definedName>
    <definedName name="__________________________Apr03">[5]newabstract!#REF!</definedName>
    <definedName name="__________________________Apr04">[5]newabstract!#REF!</definedName>
    <definedName name="__________________________Apr05">[5]newabstract!#REF!</definedName>
    <definedName name="__________________________Apr06">[5]newabstract!#REF!</definedName>
    <definedName name="__________________________Apr07">[5]newabstract!#REF!</definedName>
    <definedName name="__________________________Apr08">[5]newabstract!#REF!</definedName>
    <definedName name="__________________________Apr09">[5]newabstract!#REF!</definedName>
    <definedName name="__________________________Apr10">[5]newabstract!#REF!</definedName>
    <definedName name="__________________________Apr11">[5]newabstract!#REF!</definedName>
    <definedName name="__________________________Apr13">[5]newabstract!#REF!</definedName>
    <definedName name="__________________________Apr14">[5]newabstract!#REF!</definedName>
    <definedName name="__________________________Apr15">[5]newabstract!#REF!</definedName>
    <definedName name="__________________________Apr16">[5]newabstract!#REF!</definedName>
    <definedName name="__________________________Apr17">[5]newabstract!#REF!</definedName>
    <definedName name="__________________________Apr20">[5]newabstract!#REF!</definedName>
    <definedName name="__________________________Apr21">[5]newabstract!#REF!</definedName>
    <definedName name="__________________________Apr22">[5]newabstract!#REF!</definedName>
    <definedName name="__________________________Apr23">[5]newabstract!#REF!</definedName>
    <definedName name="__________________________Apr24">[5]newabstract!#REF!</definedName>
    <definedName name="__________________________Apr27">[5]newabstract!#REF!</definedName>
    <definedName name="__________________________Apr28">[5]newabstract!#REF!</definedName>
    <definedName name="__________________________Apr29">[5]newabstract!#REF!</definedName>
    <definedName name="__________________________Apr30">[5]newabstract!#REF!</definedName>
    <definedName name="__________________________DAT12">[6]sheet1!#REF!</definedName>
    <definedName name="__________________________DAT13">[6]sheet1!#REF!</definedName>
    <definedName name="__________________________DAT15">[6]sheet1!#REF!</definedName>
    <definedName name="__________________________DAT16">[6]sheet1!#REF!</definedName>
    <definedName name="__________________________DAT17">[6]sheet1!#REF!</definedName>
    <definedName name="__________________________DAT18">[6]sheet1!#REF!</definedName>
    <definedName name="__________________________DAT19">[6]sheet1!#REF!</definedName>
    <definedName name="__________________________dd1">{"pl_t&amp;d",#N/A,FALSE,"p&amp;l_t&amp;D_01_02 (2)"}</definedName>
    <definedName name="__________________________dem2">{"pl_t&amp;d",#N/A,FALSE,"p&amp;l_t&amp;D_01_02 (2)"}</definedName>
    <definedName name="__________________________dem3">{"pl_t&amp;d",#N/A,FALSE,"p&amp;l_t&amp;D_01_02 (2)"}</definedName>
    <definedName name="__________________________den8">{"pl_t&amp;d",#N/A,FALSE,"p&amp;l_t&amp;D_01_02 (2)"}</definedName>
    <definedName name="__________________________jpl1">#REF!</definedName>
    <definedName name="__________________________Mar06">[5]newabstract!#REF!</definedName>
    <definedName name="__________________________Mar09">[5]newabstract!#REF!</definedName>
    <definedName name="__________________________Mar10">[5]newabstract!#REF!</definedName>
    <definedName name="__________________________Mar11">[5]newabstract!#REF!</definedName>
    <definedName name="__________________________Mar12">[5]newabstract!#REF!</definedName>
    <definedName name="__________________________Mar13">[5]newabstract!#REF!</definedName>
    <definedName name="__________________________Mar16">[5]newabstract!#REF!</definedName>
    <definedName name="__________________________Mar17">[5]newabstract!#REF!</definedName>
    <definedName name="__________________________Mar18">[5]newabstract!#REF!</definedName>
    <definedName name="__________________________Mar19">[5]newabstract!#REF!</definedName>
    <definedName name="__________________________Mar20">[5]newabstract!#REF!</definedName>
    <definedName name="__________________________Mar23">[5]newabstract!#REF!</definedName>
    <definedName name="__________________________Mar24">[5]newabstract!#REF!</definedName>
    <definedName name="__________________________Mar25">[5]newabstract!#REF!</definedName>
    <definedName name="__________________________Mar26">[5]newabstract!#REF!</definedName>
    <definedName name="__________________________Mar27">[5]newabstract!#REF!</definedName>
    <definedName name="__________________________Mar28">[5]newabstract!#REF!</definedName>
    <definedName name="__________________________Mar30">[5]newabstract!#REF!</definedName>
    <definedName name="__________________________Mar31">[5]newabstract!#REF!</definedName>
    <definedName name="__________________________pp2">#REF!</definedName>
    <definedName name="__________________________s1">{"pl_t&amp;d",#N/A,FALSE,"p&amp;l_t&amp;D_01_02 (2)"}</definedName>
    <definedName name="__________________________S180">[2]s3_grp_ca!#REF!</definedName>
    <definedName name="__________________________S6">[4]s5_co_ma!#REF!</definedName>
    <definedName name="__________________________usd3">'[3]cash budget'!#REF!</definedName>
    <definedName name="__________________________usd4">'[3]cash budget'!#REF!</definedName>
    <definedName name="_________________________pp2">#REF!</definedName>
    <definedName name="_________________________S180">[2]s3_grp_ca!#REF!</definedName>
    <definedName name="_________________________S6">[4]s5_co_ma!#REF!</definedName>
    <definedName name="_________________________usd1">'[3]cash budget'!#REF!</definedName>
    <definedName name="_________________________usd2">'[3]cash budget'!#REF!</definedName>
    <definedName name="_________________________usd3">'[3]cash budget'!#REF!</definedName>
    <definedName name="_________________________usd4">'[3]cash budget'!#REF!</definedName>
    <definedName name="________________________A1000000">#REF!</definedName>
    <definedName name="________________________aa1">{"pl_t&amp;d",#N/A,FALSE,"p&amp;l_t&amp;D_01_02 (2)"}</definedName>
    <definedName name="________________________Apr02">[5]newabstract!#REF!</definedName>
    <definedName name="________________________Apr03">[5]newabstract!#REF!</definedName>
    <definedName name="________________________Apr04">[5]newabstract!#REF!</definedName>
    <definedName name="________________________Apr05">[5]newabstract!#REF!</definedName>
    <definedName name="________________________Apr06">[5]newabstract!#REF!</definedName>
    <definedName name="________________________Apr07">[5]newabstract!#REF!</definedName>
    <definedName name="________________________Apr08">[5]newabstract!#REF!</definedName>
    <definedName name="________________________Apr09">[5]newabstract!#REF!</definedName>
    <definedName name="________________________Apr10">[5]newabstract!#REF!</definedName>
    <definedName name="________________________Apr11">[5]newabstract!#REF!</definedName>
    <definedName name="________________________Apr13">[5]newabstract!#REF!</definedName>
    <definedName name="________________________Apr14">[5]newabstract!#REF!</definedName>
    <definedName name="________________________Apr15">[5]newabstract!#REF!</definedName>
    <definedName name="________________________Apr16">[5]newabstract!#REF!</definedName>
    <definedName name="________________________Apr17">[5]newabstract!#REF!</definedName>
    <definedName name="________________________Apr20">[5]newabstract!#REF!</definedName>
    <definedName name="________________________Apr21">[5]newabstract!#REF!</definedName>
    <definedName name="________________________Apr22">[5]newabstract!#REF!</definedName>
    <definedName name="________________________Apr23">[5]newabstract!#REF!</definedName>
    <definedName name="________________________Apr24">[5]newabstract!#REF!</definedName>
    <definedName name="________________________Apr27">[5]newabstract!#REF!</definedName>
    <definedName name="________________________Apr28">[5]newabstract!#REF!</definedName>
    <definedName name="________________________Apr29">[5]newabstract!#REF!</definedName>
    <definedName name="________________________Apr30">[5]newabstract!#REF!</definedName>
    <definedName name="________________________B1">{"pl_t&amp;d",#N/A,FALSE,"p&amp;l_t&amp;D_01_02 (2)"}</definedName>
    <definedName name="________________________BSD1">#REF!</definedName>
    <definedName name="________________________BSD2">#REF!</definedName>
    <definedName name="________________________DAT12">[6]sheet1!#REF!</definedName>
    <definedName name="________________________DAT13">[6]sheet1!#REF!</definedName>
    <definedName name="________________________DAT15">[6]sheet1!#REF!</definedName>
    <definedName name="________________________DAT16">[6]sheet1!#REF!</definedName>
    <definedName name="________________________DAT17">[6]sheet1!#REF!</definedName>
    <definedName name="________________________DAT18">[6]sheet1!#REF!</definedName>
    <definedName name="________________________DAT19">[6]sheet1!#REF!</definedName>
    <definedName name="________________________dd1">{"pl_t&amp;d",#N/A,FALSE,"p&amp;l_t&amp;D_01_02 (2)"}</definedName>
    <definedName name="________________________dem2">{"pl_t&amp;d",#N/A,FALSE,"p&amp;l_t&amp;D_01_02 (2)"}</definedName>
    <definedName name="________________________dem3">{"pl_t&amp;d",#N/A,FALSE,"p&amp;l_t&amp;D_01_02 (2)"}</definedName>
    <definedName name="________________________den8">{"pl_t&amp;d",#N/A,FALSE,"p&amp;l_t&amp;D_01_02 (2)"}</definedName>
    <definedName name="________________________IED1">#REF!</definedName>
    <definedName name="________________________IED2">#REF!</definedName>
    <definedName name="________________________j3">{"pl_t&amp;d",#N/A,FALSE,"p&amp;l_t&amp;D_01_02 (2)"}</definedName>
    <definedName name="________________________j4">{"pl_t&amp;d",#N/A,FALSE,"p&amp;l_t&amp;D_01_02 (2)"}</definedName>
    <definedName name="________________________j5">{"pl_t&amp;d",#N/A,FALSE,"p&amp;l_t&amp;D_01_02 (2)"}</definedName>
    <definedName name="________________________jpl1">#REF!</definedName>
    <definedName name="________________________k1">{"pl_t&amp;d",#N/A,FALSE,"p&amp;l_t&amp;D_01_02 (2)"}</definedName>
    <definedName name="________________________Mar06">[5]newabstract!#REF!</definedName>
    <definedName name="________________________Mar09">[5]newabstract!#REF!</definedName>
    <definedName name="________________________Mar10">[5]newabstract!#REF!</definedName>
    <definedName name="________________________Mar11">[5]newabstract!#REF!</definedName>
    <definedName name="________________________Mar12">[5]newabstract!#REF!</definedName>
    <definedName name="________________________Mar13">[5]newabstract!#REF!</definedName>
    <definedName name="________________________Mar16">[5]newabstract!#REF!</definedName>
    <definedName name="________________________Mar17">[5]newabstract!#REF!</definedName>
    <definedName name="________________________Mar18">[5]newabstract!#REF!</definedName>
    <definedName name="________________________Mar19">[5]newabstract!#REF!</definedName>
    <definedName name="________________________Mar20">[5]newabstract!#REF!</definedName>
    <definedName name="________________________Mar23">[5]newabstract!#REF!</definedName>
    <definedName name="________________________Mar24">[5]newabstract!#REF!</definedName>
    <definedName name="________________________Mar25">[5]newabstract!#REF!</definedName>
    <definedName name="________________________Mar26">[5]newabstract!#REF!</definedName>
    <definedName name="________________________Mar27">[5]newabstract!#REF!</definedName>
    <definedName name="________________________Mar28">[5]newabstract!#REF!</definedName>
    <definedName name="________________________Mar30">[5]newabstract!#REF!</definedName>
    <definedName name="________________________Mar31">[5]newabstract!#REF!</definedName>
    <definedName name="___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__no1">{"pl_t&amp;d",#N/A,FALSE,"p&amp;l_t&amp;D_01_02 (2)"}</definedName>
    <definedName name="________________________not1">{"pl_t&amp;d",#N/A,FALSE,"p&amp;l_t&amp;D_01_02 (2)"}</definedName>
    <definedName name="________________________p1">{"pl_t&amp;d",#N/A,FALSE,"p&amp;l_t&amp;D_01_02 (2)"}</definedName>
    <definedName name="________________________p2">{"pl_td_01_02",#N/A,FALSE,"p&amp;l_t&amp;D_01_02 (2)"}</definedName>
    <definedName name="________________________p3">{"pl_t&amp;d",#N/A,FALSE,"p&amp;l_t&amp;D_01_02 (2)"}</definedName>
    <definedName name="________________________p4">{"pl_t&amp;d",#N/A,FALSE,"p&amp;l_t&amp;D_01_02 (2)"}</definedName>
    <definedName name="________________________pp2">#REF!</definedName>
    <definedName name="________________________q2">{"pl_t&amp;d",#N/A,FALSE,"p&amp;l_t&amp;D_01_02 (2)"}</definedName>
    <definedName name="________________________q3">{"pl_t&amp;d",#N/A,FALSE,"p&amp;l_t&amp;D_01_02 (2)"}</definedName>
    <definedName name="________________________s1">{"pl_t&amp;d",#N/A,FALSE,"p&amp;l_t&amp;D_01_02 (2)"}</definedName>
    <definedName name="________________________S180">[2]s3_grp_ca!#REF!</definedName>
    <definedName name="________________________s2">{"pl_t&amp;d",#N/A,FALSE,"p&amp;l_t&amp;D_01_02 (2)"}</definedName>
    <definedName name="________________________usd1">'[3]cash budget'!#REF!</definedName>
    <definedName name="________________________usd2">'[3]cash budget'!#REF!</definedName>
    <definedName name="________________________usd3">'[3]cash budget'!#REF!</definedName>
    <definedName name="________________________usd4">'[3]cash budget'!#REF!</definedName>
    <definedName name="_______________________A1000000">#REF!</definedName>
    <definedName name="_______________________a3">{"pl_t&amp;d",#N/A,FALSE,"p&amp;l_t&amp;D_01_02 (2)"}</definedName>
    <definedName name="_______________________Apr02">[5]newabstract!#REF!</definedName>
    <definedName name="_______________________Apr03">[5]newabstract!#REF!</definedName>
    <definedName name="_______________________Apr04">[5]newabstract!#REF!</definedName>
    <definedName name="_______________________Apr05">[5]newabstract!#REF!</definedName>
    <definedName name="_______________________Apr06">[5]newabstract!#REF!</definedName>
    <definedName name="_______________________Apr07">[5]newabstract!#REF!</definedName>
    <definedName name="_______________________Apr08">[5]newabstract!#REF!</definedName>
    <definedName name="_______________________Apr09">[5]newabstract!#REF!</definedName>
    <definedName name="_______________________Apr10">[5]newabstract!#REF!</definedName>
    <definedName name="_______________________Apr11">[5]newabstract!#REF!</definedName>
    <definedName name="_______________________Apr13">[5]newabstract!#REF!</definedName>
    <definedName name="_______________________Apr14">[5]newabstract!#REF!</definedName>
    <definedName name="_______________________Apr15">[5]newabstract!#REF!</definedName>
    <definedName name="_______________________Apr16">[5]newabstract!#REF!</definedName>
    <definedName name="_______________________Apr17">[5]newabstract!#REF!</definedName>
    <definedName name="_______________________Apr20">[5]newabstract!#REF!</definedName>
    <definedName name="_______________________Apr21">[5]newabstract!#REF!</definedName>
    <definedName name="_______________________Apr22">[5]newabstract!#REF!</definedName>
    <definedName name="_______________________Apr23">[5]newabstract!#REF!</definedName>
    <definedName name="_______________________Apr24">[5]newabstract!#REF!</definedName>
    <definedName name="_______________________Apr27">[5]newabstract!#REF!</definedName>
    <definedName name="_______________________Apr28">[5]newabstract!#REF!</definedName>
    <definedName name="_______________________Apr29">[5]newabstract!#REF!</definedName>
    <definedName name="_______________________Apr30">[5]newabstract!#REF!</definedName>
    <definedName name="_______________________BSD1">#REF!</definedName>
    <definedName name="_______________________BSD2">#REF!</definedName>
    <definedName name="_______________________DAT12">[6]sheet1!#REF!</definedName>
    <definedName name="_______________________DAT13">[6]sheet1!#REF!</definedName>
    <definedName name="_______________________DAT15">[6]sheet1!#REF!</definedName>
    <definedName name="_______________________DAT16">[6]sheet1!#REF!</definedName>
    <definedName name="_______________________DAT17">[6]sheet1!#REF!</definedName>
    <definedName name="_______________________DAT18">[6]sheet1!#REF!</definedName>
    <definedName name="_______________________DAT19">[6]sheet1!#REF!</definedName>
    <definedName name="_______________________dd1">{"pl_t&amp;d",#N/A,FALSE,"p&amp;l_t&amp;D_01_02 (2)"}</definedName>
    <definedName name="_______________________dem2">{"pl_t&amp;d",#N/A,FALSE,"p&amp;l_t&amp;D_01_02 (2)"}</definedName>
    <definedName name="_______________________dem3">{"pl_t&amp;d",#N/A,FALSE,"p&amp;l_t&amp;D_01_02 (2)"}</definedName>
    <definedName name="_______________________den8">{"pl_t&amp;d",#N/A,FALSE,"p&amp;l_t&amp;D_01_02 (2)"}</definedName>
    <definedName name="_______________________fin2">{"pl_t&amp;d",#N/A,FALSE,"p&amp;l_t&amp;D_01_02 (2)"}</definedName>
    <definedName name="_______________________for5">{"pl_t&amp;d",#N/A,FALSE,"p&amp;l_t&amp;D_01_02 (2)"}</definedName>
    <definedName name="_______________________IED1">#REF!</definedName>
    <definedName name="_______________________IED2">#REF!</definedName>
    <definedName name="___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_Mar06">[5]newabstract!#REF!</definedName>
    <definedName name="_______________________Mar09">[5]newabstract!#REF!</definedName>
    <definedName name="_______________________Mar10">[5]newabstract!#REF!</definedName>
    <definedName name="_______________________Mar11">[5]newabstract!#REF!</definedName>
    <definedName name="_______________________Mar12">[5]newabstract!#REF!</definedName>
    <definedName name="_______________________Mar13">[5]newabstract!#REF!</definedName>
    <definedName name="_______________________Mar16">[5]newabstract!#REF!</definedName>
    <definedName name="_______________________Mar17">[5]newabstract!#REF!</definedName>
    <definedName name="_______________________Mar18">[5]newabstract!#REF!</definedName>
    <definedName name="_______________________Mar19">[5]newabstract!#REF!</definedName>
    <definedName name="_______________________Mar20">[5]newabstract!#REF!</definedName>
    <definedName name="_______________________Mar23">[5]newabstract!#REF!</definedName>
    <definedName name="_______________________Mar24">[5]newabstract!#REF!</definedName>
    <definedName name="_______________________Mar25">[5]newabstract!#REF!</definedName>
    <definedName name="_______________________Mar26">[5]newabstract!#REF!</definedName>
    <definedName name="_______________________Mar27">[5]newabstract!#REF!</definedName>
    <definedName name="_______________________Mar28">[5]newabstract!#REF!</definedName>
    <definedName name="_______________________Mar30">[5]newabstract!#REF!</definedName>
    <definedName name="_______________________Mar31">[5]newabstract!#REF!</definedName>
    <definedName name="_______________________new1">{"pl_t&amp;d",#N/A,FALSE,"p&amp;l_t&amp;D_01_02 (2)"}</definedName>
    <definedName name="_______________________pp2">#REF!</definedName>
    <definedName name="_______________________s1">{"pl_t&amp;d",#N/A,FALSE,"p&amp;l_t&amp;D_01_02 (2)"}</definedName>
    <definedName name="_______________________S180">[2]s3_grp_ca!#REF!</definedName>
    <definedName name="_______________________S6">[4]s5_co_ma!#REF!</definedName>
    <definedName name="_______________________SL1">[7]salient1!#REF!</definedName>
    <definedName name="_______________________SL2">[7]salient1!#REF!</definedName>
    <definedName name="_______________________SL3">[7]salient1!#REF!</definedName>
    <definedName name="_______________________ss1">{"pl_t&amp;d",#N/A,FALSE,"p&amp;l_t&amp;D_01_02 (2)"}</definedName>
    <definedName name="_______________________usd1">'[3]cash budget'!#REF!</definedName>
    <definedName name="_______________________usd2">'[3]cash budget'!#REF!</definedName>
    <definedName name="_______________________usd3">'[3]cash budget'!#REF!</definedName>
    <definedName name="_______________________usd4">'[3]cash budget'!#REF!</definedName>
    <definedName name="______________________A1000000">#REF!</definedName>
    <definedName name="______________________aa1">{"pl_t&amp;d",#N/A,FALSE,"p&amp;l_t&amp;D_01_02 (2)"}</definedName>
    <definedName name="______________________Apr02">[5]newabstract!#REF!</definedName>
    <definedName name="______________________Apr03">[5]newabstract!#REF!</definedName>
    <definedName name="______________________Apr04">[5]newabstract!#REF!</definedName>
    <definedName name="______________________Apr05">[5]newabstract!#REF!</definedName>
    <definedName name="______________________Apr06">[5]newabstract!#REF!</definedName>
    <definedName name="______________________Apr07">[5]newabstract!#REF!</definedName>
    <definedName name="______________________Apr08">[5]newabstract!#REF!</definedName>
    <definedName name="______________________Apr09">[5]newabstract!#REF!</definedName>
    <definedName name="______________________Apr10">[5]newabstract!#REF!</definedName>
    <definedName name="______________________Apr11">[5]newabstract!#REF!</definedName>
    <definedName name="______________________Apr13">[5]newabstract!#REF!</definedName>
    <definedName name="______________________Apr14">[5]newabstract!#REF!</definedName>
    <definedName name="______________________Apr15">[5]newabstract!#REF!</definedName>
    <definedName name="______________________Apr16">[5]newabstract!#REF!</definedName>
    <definedName name="______________________Apr17">[5]newabstract!#REF!</definedName>
    <definedName name="______________________Apr20">[5]newabstract!#REF!</definedName>
    <definedName name="______________________Apr21">[5]newabstract!#REF!</definedName>
    <definedName name="______________________Apr22">[5]newabstract!#REF!</definedName>
    <definedName name="______________________Apr23">[5]newabstract!#REF!</definedName>
    <definedName name="______________________Apr24">[5]newabstract!#REF!</definedName>
    <definedName name="______________________Apr27">[5]newabstract!#REF!</definedName>
    <definedName name="______________________Apr28">[5]newabstract!#REF!</definedName>
    <definedName name="______________________Apr29">[5]newabstract!#REF!</definedName>
    <definedName name="______________________Apr30">[5]newabstract!#REF!</definedName>
    <definedName name="______________________B1">{"pl_t&amp;d",#N/A,FALSE,"p&amp;l_t&amp;D_01_02 (2)"}</definedName>
    <definedName name="______________________BSD1">#REF!</definedName>
    <definedName name="______________________BSD2">#REF!</definedName>
    <definedName name="______________________DAT12">[6]sheet1!#REF!</definedName>
    <definedName name="______________________DAT13">[6]sheet1!#REF!</definedName>
    <definedName name="______________________DAT15">[6]sheet1!#REF!</definedName>
    <definedName name="______________________DAT16">[6]sheet1!#REF!</definedName>
    <definedName name="______________________DAT17">[6]sheet1!#REF!</definedName>
    <definedName name="______________________DAT18">[6]sheet1!#REF!</definedName>
    <definedName name="______________________DAT19">[6]sheet1!#REF!</definedName>
    <definedName name="______________________dd1">{"pl_t&amp;d",#N/A,FALSE,"p&amp;l_t&amp;D_01_02 (2)"}</definedName>
    <definedName name="______________________dem2">{"pl_t&amp;d",#N/A,FALSE,"p&amp;l_t&amp;D_01_02 (2)"}</definedName>
    <definedName name="______________________dem3">{"pl_t&amp;d",#N/A,FALSE,"p&amp;l_t&amp;D_01_02 (2)"}</definedName>
    <definedName name="______________________den8">{"pl_t&amp;d",#N/A,FALSE,"p&amp;l_t&amp;D_01_02 (2)"}</definedName>
    <definedName name="______________________IED1">#REF!</definedName>
    <definedName name="______________________IED2">#REF!</definedName>
    <definedName name="______________________j3">{"pl_t&amp;d",#N/A,FALSE,"p&amp;l_t&amp;D_01_02 (2)"}</definedName>
    <definedName name="______________________j4">{"pl_t&amp;d",#N/A,FALSE,"p&amp;l_t&amp;D_01_02 (2)"}</definedName>
    <definedName name="______________________j5">{"pl_t&amp;d",#N/A,FALSE,"p&amp;l_t&amp;D_01_02 (2)"}</definedName>
    <definedName name="______________________k1">{"pl_t&amp;d",#N/A,FALSE,"p&amp;l_t&amp;D_01_02 (2)"}</definedName>
    <definedName name="______________________Mar06">[5]newabstract!#REF!</definedName>
    <definedName name="______________________Mar09">[5]newabstract!#REF!</definedName>
    <definedName name="______________________Mar10">[5]newabstract!#REF!</definedName>
    <definedName name="______________________Mar11">[5]newabstract!#REF!</definedName>
    <definedName name="______________________Mar12">[5]newabstract!#REF!</definedName>
    <definedName name="______________________Mar13">[5]newabstract!#REF!</definedName>
    <definedName name="______________________Mar16">[5]newabstract!#REF!</definedName>
    <definedName name="______________________Mar17">[5]newabstract!#REF!</definedName>
    <definedName name="______________________Mar18">[5]newabstract!#REF!</definedName>
    <definedName name="______________________Mar19">[5]newabstract!#REF!</definedName>
    <definedName name="______________________Mar20">[5]newabstract!#REF!</definedName>
    <definedName name="______________________Mar23">[5]newabstract!#REF!</definedName>
    <definedName name="______________________Mar24">[5]newabstract!#REF!</definedName>
    <definedName name="______________________Mar25">[5]newabstract!#REF!</definedName>
    <definedName name="______________________Mar26">[5]newabstract!#REF!</definedName>
    <definedName name="______________________Mar27">[5]newabstract!#REF!</definedName>
    <definedName name="______________________Mar28">[5]newabstract!#REF!</definedName>
    <definedName name="______________________Mar30">[5]newabstract!#REF!</definedName>
    <definedName name="______________________Mar31">[5]newabstract!#REF!</definedName>
    <definedName name="_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_no1">{"pl_t&amp;d",#N/A,FALSE,"p&amp;l_t&amp;D_01_02 (2)"}</definedName>
    <definedName name="______________________not1">{"pl_t&amp;d",#N/A,FALSE,"p&amp;l_t&amp;D_01_02 (2)"}</definedName>
    <definedName name="______________________p1">{"pl_t&amp;d",#N/A,FALSE,"p&amp;l_t&amp;D_01_02 (2)"}</definedName>
    <definedName name="______________________p2">{"pl_td_01_02",#N/A,FALSE,"p&amp;l_t&amp;D_01_02 (2)"}</definedName>
    <definedName name="______________________p3">{"pl_t&amp;d",#N/A,FALSE,"p&amp;l_t&amp;D_01_02 (2)"}</definedName>
    <definedName name="______________________p4">{"pl_t&amp;d",#N/A,FALSE,"p&amp;l_t&amp;D_01_02 (2)"}</definedName>
    <definedName name="______________________q2">{"pl_t&amp;d",#N/A,FALSE,"p&amp;l_t&amp;D_01_02 (2)"}</definedName>
    <definedName name="______________________q3">{"pl_t&amp;d",#N/A,FALSE,"p&amp;l_t&amp;D_01_02 (2)"}</definedName>
    <definedName name="______________________s1">{"pl_t&amp;d",#N/A,FALSE,"p&amp;l_t&amp;D_01_02 (2)"}</definedName>
    <definedName name="______________________S180">[2]s3_grp_ca!#REF!</definedName>
    <definedName name="______________________s2">{"pl_t&amp;d",#N/A,FALSE,"p&amp;l_t&amp;D_01_02 (2)"}</definedName>
    <definedName name="______________________S6">[4]s5_co_ma!#REF!</definedName>
    <definedName name="______________________usd1">'[3]cash budget'!#REF!</definedName>
    <definedName name="______________________usd2">'[3]cash budget'!#REF!</definedName>
    <definedName name="______________________usd3">'[3]cash budget'!#REF!</definedName>
    <definedName name="______________________usd4">'[3]cash budget'!#REF!</definedName>
    <definedName name="_____________________A1000000">#REF!</definedName>
    <definedName name="_____________________a3">{"pl_t&amp;d",#N/A,FALSE,"p&amp;l_t&amp;D_01_02 (2)"}</definedName>
    <definedName name="_____________________A342542">#REF!</definedName>
    <definedName name="_____________________A920720">#REF!</definedName>
    <definedName name="_____________________aa1">{"pl_t&amp;d",#N/A,FALSE,"p&amp;l_t&amp;D_01_02 (2)"}</definedName>
    <definedName name="_____________________Apr02">[5]newabstract!#REF!</definedName>
    <definedName name="_____________________Apr03">[5]newabstract!#REF!</definedName>
    <definedName name="_____________________Apr04">[5]newabstract!#REF!</definedName>
    <definedName name="_____________________Apr05">[5]newabstract!#REF!</definedName>
    <definedName name="_____________________Apr06">[5]newabstract!#REF!</definedName>
    <definedName name="_____________________Apr07">[5]newabstract!#REF!</definedName>
    <definedName name="_____________________Apr08">[5]newabstract!#REF!</definedName>
    <definedName name="_____________________Apr09">[5]newabstract!#REF!</definedName>
    <definedName name="_____________________Apr10">[5]newabstract!#REF!</definedName>
    <definedName name="_____________________Apr11">[5]newabstract!#REF!</definedName>
    <definedName name="_____________________Apr13">[5]newabstract!#REF!</definedName>
    <definedName name="_____________________Apr14">[5]newabstract!#REF!</definedName>
    <definedName name="_____________________Apr15">[5]newabstract!#REF!</definedName>
    <definedName name="_____________________Apr16">[5]newabstract!#REF!</definedName>
    <definedName name="_____________________Apr17">[5]newabstract!#REF!</definedName>
    <definedName name="_____________________Apr20">[5]newabstract!#REF!</definedName>
    <definedName name="_____________________Apr21">[5]newabstract!#REF!</definedName>
    <definedName name="_____________________Apr22">[5]newabstract!#REF!</definedName>
    <definedName name="_____________________Apr23">[5]newabstract!#REF!</definedName>
    <definedName name="_____________________Apr24">[5]newabstract!#REF!</definedName>
    <definedName name="_____________________Apr27">[5]newabstract!#REF!</definedName>
    <definedName name="_____________________Apr28">[5]newabstract!#REF!</definedName>
    <definedName name="_____________________Apr29">[5]newabstract!#REF!</definedName>
    <definedName name="_____________________Apr30">[5]newabstract!#REF!</definedName>
    <definedName name="_____________________B1">{"pl_t&amp;d",#N/A,FALSE,"p&amp;l_t&amp;D_01_02 (2)"}</definedName>
    <definedName name="_____________________BSD1">#REF!</definedName>
    <definedName name="_____________________BSD2">#REF!</definedName>
    <definedName name="_____________________DAT12">[6]sheet1!#REF!</definedName>
    <definedName name="_____________________DAT13">[6]sheet1!#REF!</definedName>
    <definedName name="_____________________DAT15">[6]sheet1!#REF!</definedName>
    <definedName name="_____________________DAT16">[6]sheet1!#REF!</definedName>
    <definedName name="_____________________DAT17">[6]sheet1!#REF!</definedName>
    <definedName name="_____________________DAT18">[6]sheet1!#REF!</definedName>
    <definedName name="_____________________DAT19">[6]sheet1!#REF!</definedName>
    <definedName name="_____________________dd1">{"pl_t&amp;d",#N/A,FALSE,"p&amp;l_t&amp;D_01_02 (2)"}</definedName>
    <definedName name="_____________________dem2">{"pl_t&amp;d",#N/A,FALSE,"p&amp;l_t&amp;D_01_02 (2)"}</definedName>
    <definedName name="_____________________dem3">{"pl_t&amp;d",#N/A,FALSE,"p&amp;l_t&amp;D_01_02 (2)"}</definedName>
    <definedName name="_____________________den8">{"pl_t&amp;d",#N/A,FALSE,"p&amp;l_t&amp;D_01_02 (2)"}</definedName>
    <definedName name="_____________________fin2">{"pl_t&amp;d",#N/A,FALSE,"p&amp;l_t&amp;D_01_02 (2)"}</definedName>
    <definedName name="_____________________for5">{"pl_t&amp;d",#N/A,FALSE,"p&amp;l_t&amp;D_01_02 (2)"}</definedName>
    <definedName name="_____________________G1">#REF!</definedName>
    <definedName name="_____________________IED1">#REF!</definedName>
    <definedName name="_____________________IED2">#REF!</definedName>
    <definedName name="_____________________j3">{"pl_t&amp;d",#N/A,FALSE,"p&amp;l_t&amp;D_01_02 (2)"}</definedName>
    <definedName name="_____________________j4">{"pl_t&amp;d",#N/A,FALSE,"p&amp;l_t&amp;D_01_02 (2)"}</definedName>
    <definedName name="_____________________j5">{"pl_t&amp;d",#N/A,FALSE,"p&amp;l_t&amp;D_01_02 (2)"}</definedName>
    <definedName name="_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jpl1">#REF!</definedName>
    <definedName name="_____________________k1">{"pl_t&amp;d",#N/A,FALSE,"p&amp;l_t&amp;D_01_02 (2)"}</definedName>
    <definedName name="_____________________Mar06">[5]newabstract!#REF!</definedName>
    <definedName name="_____________________Mar09">[5]newabstract!#REF!</definedName>
    <definedName name="_____________________Mar10">[5]newabstract!#REF!</definedName>
    <definedName name="_____________________Mar11">[5]newabstract!#REF!</definedName>
    <definedName name="_____________________Mar12">[5]newabstract!#REF!</definedName>
    <definedName name="_____________________Mar13">[5]newabstract!#REF!</definedName>
    <definedName name="_____________________Mar16">[5]newabstract!#REF!</definedName>
    <definedName name="_____________________Mar17">[5]newabstract!#REF!</definedName>
    <definedName name="_____________________Mar18">[5]newabstract!#REF!</definedName>
    <definedName name="_____________________Mar19">[5]newabstract!#REF!</definedName>
    <definedName name="_____________________Mar20">[5]newabstract!#REF!</definedName>
    <definedName name="_____________________Mar23">[5]newabstract!#REF!</definedName>
    <definedName name="_____________________Mar24">[5]newabstract!#REF!</definedName>
    <definedName name="_____________________Mar25">[5]newabstract!#REF!</definedName>
    <definedName name="_____________________Mar26">[5]newabstract!#REF!</definedName>
    <definedName name="_____________________Mar27">[5]newabstract!#REF!</definedName>
    <definedName name="_____________________Mar28">[5]newabstract!#REF!</definedName>
    <definedName name="_____________________Mar30">[5]newabstract!#REF!</definedName>
    <definedName name="_____________________Mar31">[5]newabstract!#REF!</definedName>
    <definedName name="_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_new1">{"pl_t&amp;d",#N/A,FALSE,"p&amp;l_t&amp;D_01_02 (2)"}</definedName>
    <definedName name="_____________________no1">{"pl_t&amp;d",#N/A,FALSE,"p&amp;l_t&amp;D_01_02 (2)"}</definedName>
    <definedName name="_____________________not1">{"pl_t&amp;d",#N/A,FALSE,"p&amp;l_t&amp;D_01_02 (2)"}</definedName>
    <definedName name="_____________________p1">{"pl_t&amp;d",#N/A,FALSE,"p&amp;l_t&amp;D_01_02 (2)"}</definedName>
    <definedName name="_____________________p2">{"pl_td_01_02",#N/A,FALSE,"p&amp;l_t&amp;D_01_02 (2)"}</definedName>
    <definedName name="_____________________p3">{"pl_t&amp;d",#N/A,FALSE,"p&amp;l_t&amp;D_01_02 (2)"}</definedName>
    <definedName name="_____________________p4">{"pl_t&amp;d",#N/A,FALSE,"p&amp;l_t&amp;D_01_02 (2)"}</definedName>
    <definedName name="_____________________pp2">#REF!</definedName>
    <definedName name="_____________________q2">{"pl_t&amp;d",#N/A,FALSE,"p&amp;l_t&amp;D_01_02 (2)"}</definedName>
    <definedName name="_____________________q3">{"pl_t&amp;d",#N/A,FALSE,"p&amp;l_t&amp;D_01_02 (2)"}</definedName>
    <definedName name="_____________________s1">{"pl_t&amp;d",#N/A,FALSE,"p&amp;l_t&amp;D_01_02 (2)"}</definedName>
    <definedName name="_____________________S180">[2]s3_grp_ca!#REF!</definedName>
    <definedName name="_____________________s2">{"pl_t&amp;d",#N/A,FALSE,"p&amp;l_t&amp;D_01_02 (2)"}</definedName>
    <definedName name="_____________________S6">[4]s5_co_ma!#REF!</definedName>
    <definedName name="_____________________SL1">[7]salient1!#REF!</definedName>
    <definedName name="_____________________SL2">[7]salient1!#REF!</definedName>
    <definedName name="_____________________SL3">[7]salient1!#REF!</definedName>
    <definedName name="_____________________ss1">{"pl_t&amp;d",#N/A,FALSE,"p&amp;l_t&amp;D_01_02 (2)"}</definedName>
    <definedName name="_____________________usd1">'[3]cash budget'!#REF!</definedName>
    <definedName name="_____________________usd2">'[3]cash budget'!#REF!</definedName>
    <definedName name="_____________________usd3">'[3]cash budget'!#REF!</definedName>
    <definedName name="_____________________usd4">'[3]cash budget'!#REF!</definedName>
    <definedName name="_____________________xlnm._FilterDatabase_1">#REF!</definedName>
    <definedName name="____________________A1000000">#REF!</definedName>
    <definedName name="____________________a3">{"pl_t&amp;d",#N/A,FALSE,"p&amp;l_t&amp;D_01_02 (2)"}</definedName>
    <definedName name="____________________A342542">#REF!</definedName>
    <definedName name="____________________A920720">#REF!</definedName>
    <definedName name="____________________aa1">{"pl_t&amp;d",#N/A,FALSE,"p&amp;l_t&amp;D_01_02 (2)"}</definedName>
    <definedName name="____________________Apr02">[5]newabstract!#REF!</definedName>
    <definedName name="____________________Apr03">[5]newabstract!#REF!</definedName>
    <definedName name="____________________Apr04">[5]newabstract!#REF!</definedName>
    <definedName name="____________________Apr05">[5]newabstract!#REF!</definedName>
    <definedName name="____________________Apr06">[5]newabstract!#REF!</definedName>
    <definedName name="____________________Apr07">[5]newabstract!#REF!</definedName>
    <definedName name="____________________Apr08">[5]newabstract!#REF!</definedName>
    <definedName name="____________________Apr09">[5]newabstract!#REF!</definedName>
    <definedName name="____________________Apr10">[5]newabstract!#REF!</definedName>
    <definedName name="____________________Apr11">[5]newabstract!#REF!</definedName>
    <definedName name="____________________Apr13">[5]newabstract!#REF!</definedName>
    <definedName name="____________________Apr14">[5]newabstract!#REF!</definedName>
    <definedName name="____________________Apr15">[5]newabstract!#REF!</definedName>
    <definedName name="____________________Apr16">[5]newabstract!#REF!</definedName>
    <definedName name="____________________Apr17">[5]newabstract!#REF!</definedName>
    <definedName name="____________________Apr20">[5]newabstract!#REF!</definedName>
    <definedName name="____________________Apr21">[5]newabstract!#REF!</definedName>
    <definedName name="____________________Apr22">[5]newabstract!#REF!</definedName>
    <definedName name="____________________Apr23">[5]newabstract!#REF!</definedName>
    <definedName name="____________________Apr24">[5]newabstract!#REF!</definedName>
    <definedName name="____________________Apr27">[5]newabstract!#REF!</definedName>
    <definedName name="____________________Apr28">[5]newabstract!#REF!</definedName>
    <definedName name="____________________Apr29">[5]newabstract!#REF!</definedName>
    <definedName name="____________________Apr30">[5]newabstract!#REF!</definedName>
    <definedName name="____________________B1">{"pl_t&amp;d",#N/A,FALSE,"p&amp;l_t&amp;D_01_02 (2)"}</definedName>
    <definedName name="____________________BSD1">#REF!</definedName>
    <definedName name="____________________BSD2">#REF!</definedName>
    <definedName name="____________________DAT12">[6]sheet1!#REF!</definedName>
    <definedName name="____________________DAT13">[6]sheet1!#REF!</definedName>
    <definedName name="____________________DAT15">[6]sheet1!#REF!</definedName>
    <definedName name="____________________DAT16">[6]sheet1!#REF!</definedName>
    <definedName name="____________________DAT17">[6]sheet1!#REF!</definedName>
    <definedName name="____________________DAT18">[6]sheet1!#REF!</definedName>
    <definedName name="____________________DAT19">[6]sheet1!#REF!</definedName>
    <definedName name="____________________dd1">{"pl_t&amp;d",#N/A,FALSE,"p&amp;l_t&amp;D_01_02 (2)"}</definedName>
    <definedName name="____________________dem2">{"pl_t&amp;d",#N/A,FALSE,"p&amp;l_t&amp;D_01_02 (2)"}</definedName>
    <definedName name="____________________dem3">{"pl_t&amp;d",#N/A,FALSE,"p&amp;l_t&amp;D_01_02 (2)"}</definedName>
    <definedName name="____________________den8">{"pl_t&amp;d",#N/A,FALSE,"p&amp;l_t&amp;D_01_02 (2)"}</definedName>
    <definedName name="____________________fin2">{"pl_t&amp;d",#N/A,FALSE,"p&amp;l_t&amp;D_01_02 (2)"}</definedName>
    <definedName name="____________________for5">{"pl_t&amp;d",#N/A,FALSE,"p&amp;l_t&amp;D_01_02 (2)"}</definedName>
    <definedName name="____________________G1">#REF!</definedName>
    <definedName name="____________________IED1">#REF!</definedName>
    <definedName name="____________________IED2">#REF!</definedName>
    <definedName name="____________________j3">{"pl_t&amp;d",#N/A,FALSE,"p&amp;l_t&amp;D_01_02 (2)"}</definedName>
    <definedName name="____________________j4">{"pl_t&amp;d",#N/A,FALSE,"p&amp;l_t&amp;D_01_02 (2)"}</definedName>
    <definedName name="____________________j5">{"pl_t&amp;d",#N/A,FALSE,"p&amp;l_t&amp;D_01_02 (2)"}</definedName>
    <definedName name="_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jpl1">#REF!</definedName>
    <definedName name="____________________k1">{"pl_t&amp;d",#N/A,FALSE,"p&amp;l_t&amp;D_01_02 (2)"}</definedName>
    <definedName name="____________________Mar06">[5]newabstract!#REF!</definedName>
    <definedName name="____________________Mar09">[5]newabstract!#REF!</definedName>
    <definedName name="____________________Mar10">[5]newabstract!#REF!</definedName>
    <definedName name="____________________Mar11">[5]newabstract!#REF!</definedName>
    <definedName name="____________________Mar12">[5]newabstract!#REF!</definedName>
    <definedName name="____________________Mar13">[5]newabstract!#REF!</definedName>
    <definedName name="____________________Mar16">[5]newabstract!#REF!</definedName>
    <definedName name="____________________Mar17">[5]newabstract!#REF!</definedName>
    <definedName name="____________________Mar18">[5]newabstract!#REF!</definedName>
    <definedName name="____________________Mar19">[5]newabstract!#REF!</definedName>
    <definedName name="____________________Mar20">[5]newabstract!#REF!</definedName>
    <definedName name="____________________Mar23">[5]newabstract!#REF!</definedName>
    <definedName name="____________________Mar24">[5]newabstract!#REF!</definedName>
    <definedName name="____________________Mar25">[5]newabstract!#REF!</definedName>
    <definedName name="____________________Mar26">[5]newabstract!#REF!</definedName>
    <definedName name="____________________Mar27">[5]newabstract!#REF!</definedName>
    <definedName name="____________________Mar28">[5]newabstract!#REF!</definedName>
    <definedName name="____________________Mar30">[5]newabstract!#REF!</definedName>
    <definedName name="____________________Mar31">[5]newabstract!#REF!</definedName>
    <definedName name="_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_new1">{"pl_t&amp;d",#N/A,FALSE,"p&amp;l_t&amp;D_01_02 (2)"}</definedName>
    <definedName name="____________________no1">{"pl_t&amp;d",#N/A,FALSE,"p&amp;l_t&amp;D_01_02 (2)"}</definedName>
    <definedName name="____________________not1">{"pl_t&amp;d",#N/A,FALSE,"p&amp;l_t&amp;D_01_02 (2)"}</definedName>
    <definedName name="____________________p1">{"pl_t&amp;d",#N/A,FALSE,"p&amp;l_t&amp;D_01_02 (2)"}</definedName>
    <definedName name="____________________p2">{"pl_td_01_02",#N/A,FALSE,"p&amp;l_t&amp;D_01_02 (2)"}</definedName>
    <definedName name="____________________p3">{"pl_t&amp;d",#N/A,FALSE,"p&amp;l_t&amp;D_01_02 (2)"}</definedName>
    <definedName name="____________________p4">{"pl_t&amp;d",#N/A,FALSE,"p&amp;l_t&amp;D_01_02 (2)"}</definedName>
    <definedName name="____________________pp2">#REF!</definedName>
    <definedName name="____________________q2">{"pl_t&amp;d",#N/A,FALSE,"p&amp;l_t&amp;D_01_02 (2)"}</definedName>
    <definedName name="____________________q3">{"pl_t&amp;d",#N/A,FALSE,"p&amp;l_t&amp;D_01_02 (2)"}</definedName>
    <definedName name="____________________s1">{"pl_t&amp;d",#N/A,FALSE,"p&amp;l_t&amp;D_01_02 (2)"}</definedName>
    <definedName name="____________________S180">[2]s3_grp_ca!#REF!</definedName>
    <definedName name="____________________s2">{"pl_t&amp;d",#N/A,FALSE,"p&amp;l_t&amp;D_01_02 (2)"}</definedName>
    <definedName name="____________________S6">[4]s5_co_ma!#REF!</definedName>
    <definedName name="____________________SL1">[7]salient1!#REF!</definedName>
    <definedName name="____________________SL2">[7]salient1!#REF!</definedName>
    <definedName name="____________________SL3">[7]salient1!#REF!</definedName>
    <definedName name="____________________SPR1">#REF!</definedName>
    <definedName name="____________________spr2">#REF!</definedName>
    <definedName name="____________________ss1">{"pl_t&amp;d",#N/A,FALSE,"p&amp;l_t&amp;D_01_02 (2)"}</definedName>
    <definedName name="____________________usd1">'[3]cash budget'!#REF!</definedName>
    <definedName name="____________________usd2">'[3]cash budget'!#REF!</definedName>
    <definedName name="____________________usd3">'[3]cash budget'!#REF!</definedName>
    <definedName name="____________________usd4">'[3]cash budget'!#REF!</definedName>
    <definedName name="____________________xlnm._FilterDatabase_1">#REF!</definedName>
    <definedName name="___________________A1000000">#REF!</definedName>
    <definedName name="___________________a3">{"pl_t&amp;d",#N/A,FALSE,"p&amp;l_t&amp;D_01_02 (2)"}</definedName>
    <definedName name="___________________A342542">#REF!</definedName>
    <definedName name="___________________A920720">#REF!</definedName>
    <definedName name="___________________aa1">{"pl_t&amp;d",#N/A,FALSE,"p&amp;l_t&amp;D_01_02 (2)"}</definedName>
    <definedName name="___________________Apr02">[5]newabstract!#REF!</definedName>
    <definedName name="___________________Apr03">[5]newabstract!#REF!</definedName>
    <definedName name="___________________Apr04">[5]newabstract!#REF!</definedName>
    <definedName name="___________________Apr05">[5]newabstract!#REF!</definedName>
    <definedName name="___________________Apr06">[5]newabstract!#REF!</definedName>
    <definedName name="___________________Apr07">[5]newabstract!#REF!</definedName>
    <definedName name="___________________Apr08">[5]newabstract!#REF!</definedName>
    <definedName name="___________________Apr09">[5]newabstract!#REF!</definedName>
    <definedName name="___________________Apr10">[5]newabstract!#REF!</definedName>
    <definedName name="___________________Apr11">[5]newabstract!#REF!</definedName>
    <definedName name="___________________Apr13">[5]newabstract!#REF!</definedName>
    <definedName name="___________________Apr14">[5]newabstract!#REF!</definedName>
    <definedName name="___________________Apr15">[5]newabstract!#REF!</definedName>
    <definedName name="___________________Apr16">[5]newabstract!#REF!</definedName>
    <definedName name="___________________Apr17">[5]newabstract!#REF!</definedName>
    <definedName name="___________________Apr20">[5]newabstract!#REF!</definedName>
    <definedName name="___________________Apr21">[5]newabstract!#REF!</definedName>
    <definedName name="___________________Apr22">[5]newabstract!#REF!</definedName>
    <definedName name="___________________Apr23">[5]newabstract!#REF!</definedName>
    <definedName name="___________________Apr24">[5]newabstract!#REF!</definedName>
    <definedName name="___________________Apr27">[5]newabstract!#REF!</definedName>
    <definedName name="___________________Apr28">[5]newabstract!#REF!</definedName>
    <definedName name="___________________Apr29">[5]newabstract!#REF!</definedName>
    <definedName name="___________________Apr30">[5]newabstract!#REF!</definedName>
    <definedName name="___________________B1">{"pl_t&amp;d",#N/A,FALSE,"p&amp;l_t&amp;D_01_02 (2)"}</definedName>
    <definedName name="___________________BSD1">#REF!</definedName>
    <definedName name="___________________BSD2">#REF!</definedName>
    <definedName name="___________________DAT12">[6]sheet1!#REF!</definedName>
    <definedName name="___________________DAT13">[6]sheet1!#REF!</definedName>
    <definedName name="___________________DAT15">[6]sheet1!#REF!</definedName>
    <definedName name="___________________DAT16">[6]sheet1!#REF!</definedName>
    <definedName name="___________________DAT17">[6]sheet1!#REF!</definedName>
    <definedName name="___________________DAT18">[6]sheet1!#REF!</definedName>
    <definedName name="___________________DAT19">[6]sheet1!#REF!</definedName>
    <definedName name="___________________dd1">{"pl_t&amp;d",#N/A,FALSE,"p&amp;l_t&amp;D_01_02 (2)"}</definedName>
    <definedName name="___________________dem2">{"pl_t&amp;d",#N/A,FALSE,"p&amp;l_t&amp;D_01_02 (2)"}</definedName>
    <definedName name="___________________dem3">{"pl_t&amp;d",#N/A,FALSE,"p&amp;l_t&amp;D_01_02 (2)"}</definedName>
    <definedName name="___________________den8">{"pl_t&amp;d",#N/A,FALSE,"p&amp;l_t&amp;D_01_02 (2)"}</definedName>
    <definedName name="___________________fin2">{"pl_t&amp;d",#N/A,FALSE,"p&amp;l_t&amp;D_01_02 (2)"}</definedName>
    <definedName name="___________________for5">{"pl_t&amp;d",#N/A,FALSE,"p&amp;l_t&amp;D_01_02 (2)"}</definedName>
    <definedName name="___________________G1">#REF!</definedName>
    <definedName name="___________________IED1">#REF!</definedName>
    <definedName name="___________________IED2">#REF!</definedName>
    <definedName name="___________________j3">{"pl_t&amp;d",#N/A,FALSE,"p&amp;l_t&amp;D_01_02 (2)"}</definedName>
    <definedName name="___________________j4">{"pl_t&amp;d",#N/A,FALSE,"p&amp;l_t&amp;D_01_02 (2)"}</definedName>
    <definedName name="___________________j5">{"pl_t&amp;d",#N/A,FALSE,"p&amp;l_t&amp;D_01_02 (2)"}</definedName>
    <definedName name="_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jpl1">#REF!</definedName>
    <definedName name="___________________k1">{"pl_t&amp;d",#N/A,FALSE,"p&amp;l_t&amp;D_01_02 (2)"}</definedName>
    <definedName name="___________________Mar06">[5]newabstract!#REF!</definedName>
    <definedName name="___________________Mar09">[5]newabstract!#REF!</definedName>
    <definedName name="___________________Mar10">[5]newabstract!#REF!</definedName>
    <definedName name="___________________Mar11">[5]newabstract!#REF!</definedName>
    <definedName name="___________________Mar12">[5]newabstract!#REF!</definedName>
    <definedName name="___________________Mar13">[5]newabstract!#REF!</definedName>
    <definedName name="___________________Mar16">[5]newabstract!#REF!</definedName>
    <definedName name="___________________Mar17">[5]newabstract!#REF!</definedName>
    <definedName name="___________________Mar18">[5]newabstract!#REF!</definedName>
    <definedName name="___________________Mar19">[5]newabstract!#REF!</definedName>
    <definedName name="___________________Mar20">[5]newabstract!#REF!</definedName>
    <definedName name="___________________Mar23">[5]newabstract!#REF!</definedName>
    <definedName name="___________________Mar24">[5]newabstract!#REF!</definedName>
    <definedName name="___________________Mar25">[5]newabstract!#REF!</definedName>
    <definedName name="___________________Mar26">[5]newabstract!#REF!</definedName>
    <definedName name="___________________Mar27">[5]newabstract!#REF!</definedName>
    <definedName name="___________________Mar28">[5]newabstract!#REF!</definedName>
    <definedName name="___________________Mar30">[5]newabstract!#REF!</definedName>
    <definedName name="___________________Mar31">[5]newabstract!#REF!</definedName>
    <definedName name="_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_new1">{"pl_t&amp;d",#N/A,FALSE,"p&amp;l_t&amp;D_01_02 (2)"}</definedName>
    <definedName name="___________________no1">{"pl_t&amp;d",#N/A,FALSE,"p&amp;l_t&amp;D_01_02 (2)"}</definedName>
    <definedName name="___________________not1">{"pl_t&amp;d",#N/A,FALSE,"p&amp;l_t&amp;D_01_02 (2)"}</definedName>
    <definedName name="___________________p1">{"pl_t&amp;d",#N/A,FALSE,"p&amp;l_t&amp;D_01_02 (2)"}</definedName>
    <definedName name="___________________p2">{"pl_td_01_02",#N/A,FALSE,"p&amp;l_t&amp;D_01_02 (2)"}</definedName>
    <definedName name="___________________p3">{"pl_t&amp;d",#N/A,FALSE,"p&amp;l_t&amp;D_01_02 (2)"}</definedName>
    <definedName name="___________________p4">{"pl_t&amp;d",#N/A,FALSE,"p&amp;l_t&amp;D_01_02 (2)"}</definedName>
    <definedName name="___________________pp2">#REF!</definedName>
    <definedName name="___________________q2">{"pl_t&amp;d",#N/A,FALSE,"p&amp;l_t&amp;D_01_02 (2)"}</definedName>
    <definedName name="___________________q3">{"pl_t&amp;d",#N/A,FALSE,"p&amp;l_t&amp;D_01_02 (2)"}</definedName>
    <definedName name="___________________s1">{"pl_t&amp;d",#N/A,FALSE,"p&amp;l_t&amp;D_01_02 (2)"}</definedName>
    <definedName name="___________________S180">[2]s3_grp_ca!#REF!</definedName>
    <definedName name="___________________s2">{"pl_t&amp;d",#N/A,FALSE,"p&amp;l_t&amp;D_01_02 (2)"}</definedName>
    <definedName name="___________________S6">[4]s5_co_ma!#REF!</definedName>
    <definedName name="___________________SL1">[7]salient1!#REF!</definedName>
    <definedName name="___________________SL2">[7]salient1!#REF!</definedName>
    <definedName name="___________________SL3">[7]salient1!#REF!</definedName>
    <definedName name="___________________SPR1">#REF!</definedName>
    <definedName name="___________________spr2">#REF!</definedName>
    <definedName name="___________________ss1">{"pl_t&amp;d",#N/A,FALSE,"p&amp;l_t&amp;D_01_02 (2)"}</definedName>
    <definedName name="___________________usd1">'[3]cash budget'!#REF!</definedName>
    <definedName name="___________________usd2">'[3]cash budget'!#REF!</definedName>
    <definedName name="___________________usd3">'[3]cash budget'!#REF!</definedName>
    <definedName name="___________________usd4">'[3]cash budget'!#REF!</definedName>
    <definedName name="___________________xlnm._FilterDatabase_1">#REF!</definedName>
    <definedName name="__________________A1000000">#REF!</definedName>
    <definedName name="__________________a3">{"pl_t&amp;d",#N/A,FALSE,"p&amp;l_t&amp;D_01_02 (2)"}</definedName>
    <definedName name="__________________A342542">#REF!</definedName>
    <definedName name="__________________A920720">#REF!</definedName>
    <definedName name="__________________aa1">{"pl_t&amp;d",#N/A,FALSE,"p&amp;l_t&amp;D_01_02 (2)"}</definedName>
    <definedName name="__________________Apr02">[5]newabstract!#REF!</definedName>
    <definedName name="__________________Apr03">[5]newabstract!#REF!</definedName>
    <definedName name="__________________Apr04">[5]newabstract!#REF!</definedName>
    <definedName name="__________________Apr05">[5]newabstract!#REF!</definedName>
    <definedName name="__________________Apr06">[5]newabstract!#REF!</definedName>
    <definedName name="__________________Apr07">[5]newabstract!#REF!</definedName>
    <definedName name="__________________Apr08">[5]newabstract!#REF!</definedName>
    <definedName name="__________________Apr09">[5]newabstract!#REF!</definedName>
    <definedName name="__________________Apr10">[5]newabstract!#REF!</definedName>
    <definedName name="__________________Apr11">[5]newabstract!#REF!</definedName>
    <definedName name="__________________Apr13">[5]newabstract!#REF!</definedName>
    <definedName name="__________________Apr14">[5]newabstract!#REF!</definedName>
    <definedName name="__________________Apr15">[5]newabstract!#REF!</definedName>
    <definedName name="__________________Apr16">[5]newabstract!#REF!</definedName>
    <definedName name="__________________Apr17">[5]newabstract!#REF!</definedName>
    <definedName name="__________________Apr20">[5]newabstract!#REF!</definedName>
    <definedName name="__________________Apr21">[5]newabstract!#REF!</definedName>
    <definedName name="__________________Apr22">[5]newabstract!#REF!</definedName>
    <definedName name="__________________Apr23">[5]newabstract!#REF!</definedName>
    <definedName name="__________________Apr24">[5]newabstract!#REF!</definedName>
    <definedName name="__________________Apr27">[5]newabstract!#REF!</definedName>
    <definedName name="__________________Apr28">[5]newabstract!#REF!</definedName>
    <definedName name="__________________Apr29">[5]newabstract!#REF!</definedName>
    <definedName name="__________________Apr30">[5]newabstract!#REF!</definedName>
    <definedName name="__________________B1">{"pl_t&amp;d",#N/A,FALSE,"p&amp;l_t&amp;D_01_02 (2)"}</definedName>
    <definedName name="__________________BSD1">#REF!</definedName>
    <definedName name="__________________BSD2">#REF!</definedName>
    <definedName name="__________________DAT12">[6]sheet1!#REF!</definedName>
    <definedName name="__________________DAT13">[6]sheet1!#REF!</definedName>
    <definedName name="__________________DAT15">[6]sheet1!#REF!</definedName>
    <definedName name="__________________DAT16">[6]sheet1!#REF!</definedName>
    <definedName name="__________________DAT17">[6]sheet1!#REF!</definedName>
    <definedName name="__________________DAT18">[6]sheet1!#REF!</definedName>
    <definedName name="__________________DAT19">[6]sheet1!#REF!</definedName>
    <definedName name="__________________dd1">{"pl_t&amp;d",#N/A,FALSE,"p&amp;l_t&amp;D_01_02 (2)"}</definedName>
    <definedName name="__________________dem2">{"pl_t&amp;d",#N/A,FALSE,"p&amp;l_t&amp;D_01_02 (2)"}</definedName>
    <definedName name="__________________dem3">{"pl_t&amp;d",#N/A,FALSE,"p&amp;l_t&amp;D_01_02 (2)"}</definedName>
    <definedName name="__________________den8">{"pl_t&amp;d",#N/A,FALSE,"p&amp;l_t&amp;D_01_02 (2)"}</definedName>
    <definedName name="__________________fin2">{"pl_t&amp;d",#N/A,FALSE,"p&amp;l_t&amp;D_01_02 (2)"}</definedName>
    <definedName name="__________________for5">{"pl_t&amp;d",#N/A,FALSE,"p&amp;l_t&amp;D_01_02 (2)"}</definedName>
    <definedName name="__________________G1">#REF!</definedName>
    <definedName name="__________________IED1">#REF!</definedName>
    <definedName name="__________________IED2">#REF!</definedName>
    <definedName name="__________________j3">{"pl_t&amp;d",#N/A,FALSE,"p&amp;l_t&amp;D_01_02 (2)"}</definedName>
    <definedName name="__________________j4">{"pl_t&amp;d",#N/A,FALSE,"p&amp;l_t&amp;D_01_02 (2)"}</definedName>
    <definedName name="__________________j5">{"pl_t&amp;d",#N/A,FALSE,"p&amp;l_t&amp;D_01_02 (2)"}</definedName>
    <definedName name="_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k1">{"pl_t&amp;d",#N/A,FALSE,"p&amp;l_t&amp;D_01_02 (2)"}</definedName>
    <definedName name="__________________Mar06">[5]newabstract!#REF!</definedName>
    <definedName name="__________________Mar09">[5]newabstract!#REF!</definedName>
    <definedName name="__________________Mar10">[5]newabstract!#REF!</definedName>
    <definedName name="__________________Mar11">[5]newabstract!#REF!</definedName>
    <definedName name="__________________Mar12">[5]newabstract!#REF!</definedName>
    <definedName name="__________________Mar13">[5]newabstract!#REF!</definedName>
    <definedName name="__________________Mar16">[5]newabstract!#REF!</definedName>
    <definedName name="__________________Mar17">[5]newabstract!#REF!</definedName>
    <definedName name="__________________Mar18">[5]newabstract!#REF!</definedName>
    <definedName name="__________________Mar19">[5]newabstract!#REF!</definedName>
    <definedName name="__________________Mar20">[5]newabstract!#REF!</definedName>
    <definedName name="__________________Mar23">[5]newabstract!#REF!</definedName>
    <definedName name="__________________Mar24">[5]newabstract!#REF!</definedName>
    <definedName name="__________________Mar25">[5]newabstract!#REF!</definedName>
    <definedName name="__________________Mar26">[5]newabstract!#REF!</definedName>
    <definedName name="__________________Mar27">[5]newabstract!#REF!</definedName>
    <definedName name="__________________Mar28">[5]newabstract!#REF!</definedName>
    <definedName name="__________________Mar30">[5]newabstract!#REF!</definedName>
    <definedName name="__________________Mar31">[5]newabstract!#REF!</definedName>
    <definedName name="_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_new1">{"pl_t&amp;d",#N/A,FALSE,"p&amp;l_t&amp;D_01_02 (2)"}</definedName>
    <definedName name="__________________no1">{"pl_t&amp;d",#N/A,FALSE,"p&amp;l_t&amp;D_01_02 (2)"}</definedName>
    <definedName name="__________________not1">{"pl_t&amp;d",#N/A,FALSE,"p&amp;l_t&amp;D_01_02 (2)"}</definedName>
    <definedName name="__________________p1">{"pl_t&amp;d",#N/A,FALSE,"p&amp;l_t&amp;D_01_02 (2)"}</definedName>
    <definedName name="__________________p2">{"pl_td_01_02",#N/A,FALSE,"p&amp;l_t&amp;D_01_02 (2)"}</definedName>
    <definedName name="__________________p3">{"pl_t&amp;d",#N/A,FALSE,"p&amp;l_t&amp;D_01_02 (2)"}</definedName>
    <definedName name="__________________p4">{"pl_t&amp;d",#N/A,FALSE,"p&amp;l_t&amp;D_01_02 (2)"}</definedName>
    <definedName name="__________________pp2">#REF!</definedName>
    <definedName name="__________________q2">{"pl_t&amp;d",#N/A,FALSE,"p&amp;l_t&amp;D_01_02 (2)"}</definedName>
    <definedName name="__________________q3">{"pl_t&amp;d",#N/A,FALSE,"p&amp;l_t&amp;D_01_02 (2)"}</definedName>
    <definedName name="__________________s1">{"pl_t&amp;d",#N/A,FALSE,"p&amp;l_t&amp;D_01_02 (2)"}</definedName>
    <definedName name="__________________S180">[2]s3_grp_ca!#REF!</definedName>
    <definedName name="__________________s2">{"pl_t&amp;d",#N/A,FALSE,"p&amp;l_t&amp;D_01_02 (2)"}</definedName>
    <definedName name="__________________S6">[4]s5_co_ma!#REF!</definedName>
    <definedName name="__________________SL1">[7]salient1!#REF!</definedName>
    <definedName name="__________________SL2">[7]salient1!#REF!</definedName>
    <definedName name="__________________SL3">[7]salient1!#REF!</definedName>
    <definedName name="__________________SPR1">#REF!</definedName>
    <definedName name="__________________spr2">#REF!</definedName>
    <definedName name="__________________ss1">{"pl_t&amp;d",#N/A,FALSE,"p&amp;l_t&amp;D_01_02 (2)"}</definedName>
    <definedName name="__________________usd1">'[3]cash budget'!#REF!</definedName>
    <definedName name="__________________usd2">'[3]cash budget'!#REF!</definedName>
    <definedName name="__________________usd3">'[3]cash budget'!#REF!</definedName>
    <definedName name="__________________usd4">'[3]cash budget'!#REF!</definedName>
    <definedName name="__________________xlnm._FilterDatabase_1">#REF!</definedName>
    <definedName name="_________________A1000000">#REF!</definedName>
    <definedName name="_________________a3">{"pl_t&amp;d",#N/A,FALSE,"p&amp;l_t&amp;D_01_02 (2)"}</definedName>
    <definedName name="_________________A342542">#REF!</definedName>
    <definedName name="_________________A920720">#REF!</definedName>
    <definedName name="_________________aa1">{"pl_t&amp;d",#N/A,FALSE,"p&amp;l_t&amp;D_01_02 (2)"}</definedName>
    <definedName name="_________________Apr02">[5]newabstract!#REF!</definedName>
    <definedName name="_________________Apr03">[5]newabstract!#REF!</definedName>
    <definedName name="_________________Apr04">[5]newabstract!#REF!</definedName>
    <definedName name="_________________Apr05">[5]newabstract!#REF!</definedName>
    <definedName name="_________________Apr06">[5]newabstract!#REF!</definedName>
    <definedName name="_________________Apr07">[5]newabstract!#REF!</definedName>
    <definedName name="_________________Apr08">[5]newabstract!#REF!</definedName>
    <definedName name="_________________Apr09">[5]newabstract!#REF!</definedName>
    <definedName name="_________________Apr10">[5]newabstract!#REF!</definedName>
    <definedName name="_________________Apr11">[5]newabstract!#REF!</definedName>
    <definedName name="_________________Apr13">[5]newabstract!#REF!</definedName>
    <definedName name="_________________Apr14">[5]newabstract!#REF!</definedName>
    <definedName name="_________________Apr15">[5]newabstract!#REF!</definedName>
    <definedName name="_________________Apr16">[5]newabstract!#REF!</definedName>
    <definedName name="_________________Apr17">[5]newabstract!#REF!</definedName>
    <definedName name="_________________Apr20">[5]newabstract!#REF!</definedName>
    <definedName name="_________________Apr21">[5]newabstract!#REF!</definedName>
    <definedName name="_________________Apr22">[5]newabstract!#REF!</definedName>
    <definedName name="_________________Apr23">[5]newabstract!#REF!</definedName>
    <definedName name="_________________Apr24">[5]newabstract!#REF!</definedName>
    <definedName name="_________________Apr27">[5]newabstract!#REF!</definedName>
    <definedName name="_________________Apr28">[5]newabstract!#REF!</definedName>
    <definedName name="_________________Apr29">[5]newabstract!#REF!</definedName>
    <definedName name="_________________Apr30">[5]newabstract!#REF!</definedName>
    <definedName name="_________________B1">{"pl_t&amp;d",#N/A,FALSE,"p&amp;l_t&amp;D_01_02 (2)"}</definedName>
    <definedName name="_________________BSD1">#REF!</definedName>
    <definedName name="_________________BSD2">#REF!</definedName>
    <definedName name="_________________DAT12">[6]sheet1!#REF!</definedName>
    <definedName name="_________________DAT13">[6]sheet1!#REF!</definedName>
    <definedName name="_________________DAT15">[6]sheet1!#REF!</definedName>
    <definedName name="_________________DAT16">[6]sheet1!#REF!</definedName>
    <definedName name="_________________DAT17">[6]sheet1!#REF!</definedName>
    <definedName name="_________________DAT18">[6]sheet1!#REF!</definedName>
    <definedName name="_________________DAT19">[6]sheet1!#REF!</definedName>
    <definedName name="_________________dd1">{"pl_t&amp;d",#N/A,FALSE,"p&amp;l_t&amp;D_01_02 (2)"}</definedName>
    <definedName name="_________________dem2">{"pl_t&amp;d",#N/A,FALSE,"p&amp;l_t&amp;D_01_02 (2)"}</definedName>
    <definedName name="_________________dem3">{"pl_t&amp;d",#N/A,FALSE,"p&amp;l_t&amp;D_01_02 (2)"}</definedName>
    <definedName name="_________________den8">{"pl_t&amp;d",#N/A,FALSE,"p&amp;l_t&amp;D_01_02 (2)"}</definedName>
    <definedName name="_________________fin2">{"pl_t&amp;d",#N/A,FALSE,"p&amp;l_t&amp;D_01_02 (2)"}</definedName>
    <definedName name="_________________for5">{"pl_t&amp;d",#N/A,FALSE,"p&amp;l_t&amp;D_01_02 (2)"}</definedName>
    <definedName name="_________________G1">#REF!</definedName>
    <definedName name="_________________IED1">#REF!</definedName>
    <definedName name="_________________IED2">#REF!</definedName>
    <definedName name="_________________j3">{"pl_t&amp;d",#N/A,FALSE,"p&amp;l_t&amp;D_01_02 (2)"}</definedName>
    <definedName name="_________________j4">{"pl_t&amp;d",#N/A,FALSE,"p&amp;l_t&amp;D_01_02 (2)"}</definedName>
    <definedName name="_________________j5">{"pl_t&amp;d",#N/A,FALSE,"p&amp;l_t&amp;D_01_02 (2)"}</definedName>
    <definedName name="_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jpl1">#REF!</definedName>
    <definedName name="_________________k1">{"pl_t&amp;d",#N/A,FALSE,"p&amp;l_t&amp;D_01_02 (2)"}</definedName>
    <definedName name="_________________Mar06">[5]newabstract!#REF!</definedName>
    <definedName name="_________________Mar09">[5]newabstract!#REF!</definedName>
    <definedName name="_________________Mar10">[5]newabstract!#REF!</definedName>
    <definedName name="_________________Mar11">[5]newabstract!#REF!</definedName>
    <definedName name="_________________Mar12">[5]newabstract!#REF!</definedName>
    <definedName name="_________________Mar13">[5]newabstract!#REF!</definedName>
    <definedName name="_________________Mar16">[5]newabstract!#REF!</definedName>
    <definedName name="_________________Mar17">[5]newabstract!#REF!</definedName>
    <definedName name="_________________Mar18">[5]newabstract!#REF!</definedName>
    <definedName name="_________________Mar19">[5]newabstract!#REF!</definedName>
    <definedName name="_________________Mar20">[5]newabstract!#REF!</definedName>
    <definedName name="_________________Mar23">[5]newabstract!#REF!</definedName>
    <definedName name="_________________Mar24">[5]newabstract!#REF!</definedName>
    <definedName name="_________________Mar25">[5]newabstract!#REF!</definedName>
    <definedName name="_________________Mar26">[5]newabstract!#REF!</definedName>
    <definedName name="_________________Mar27">[5]newabstract!#REF!</definedName>
    <definedName name="_________________Mar28">[5]newabstract!#REF!</definedName>
    <definedName name="_________________Mar30">[5]newabstract!#REF!</definedName>
    <definedName name="_________________Mar31">[5]newabstract!#REF!</definedName>
    <definedName name="_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_new1">{"pl_t&amp;d",#N/A,FALSE,"p&amp;l_t&amp;D_01_02 (2)"}</definedName>
    <definedName name="_________________no1">{"pl_t&amp;d",#N/A,FALSE,"p&amp;l_t&amp;D_01_02 (2)"}</definedName>
    <definedName name="_________________not1">{"pl_t&amp;d",#N/A,FALSE,"p&amp;l_t&amp;D_01_02 (2)"}</definedName>
    <definedName name="_________________p1">{"pl_t&amp;d",#N/A,FALSE,"p&amp;l_t&amp;D_01_02 (2)"}</definedName>
    <definedName name="_________________p2">{"pl_td_01_02",#N/A,FALSE,"p&amp;l_t&amp;D_01_02 (2)"}</definedName>
    <definedName name="_________________p3">{"pl_t&amp;d",#N/A,FALSE,"p&amp;l_t&amp;D_01_02 (2)"}</definedName>
    <definedName name="_________________p4">{"pl_t&amp;d",#N/A,FALSE,"p&amp;l_t&amp;D_01_02 (2)"}</definedName>
    <definedName name="_________________pp2">#REF!</definedName>
    <definedName name="_________________q2">{"pl_t&amp;d",#N/A,FALSE,"p&amp;l_t&amp;D_01_02 (2)"}</definedName>
    <definedName name="_________________q3">{"pl_t&amp;d",#N/A,FALSE,"p&amp;l_t&amp;D_01_02 (2)"}</definedName>
    <definedName name="_________________s1">{"pl_t&amp;d",#N/A,FALSE,"p&amp;l_t&amp;D_01_02 (2)"}</definedName>
    <definedName name="_________________S180">[2]s3_grp_ca!#REF!</definedName>
    <definedName name="_________________s2">{"pl_t&amp;d",#N/A,FALSE,"p&amp;l_t&amp;D_01_02 (2)"}</definedName>
    <definedName name="_________________S6">[4]s5_co_ma!#REF!</definedName>
    <definedName name="_________________SL1">[7]salient1!#REF!</definedName>
    <definedName name="_________________SL2">[7]salient1!#REF!</definedName>
    <definedName name="_________________SL3">[7]salient1!#REF!</definedName>
    <definedName name="_________________SPR1">#REF!</definedName>
    <definedName name="_________________spr2">#REF!</definedName>
    <definedName name="_________________ss1">{"pl_t&amp;d",#N/A,FALSE,"p&amp;l_t&amp;D_01_02 (2)"}</definedName>
    <definedName name="_________________usd1">'[3]cash budget'!#REF!</definedName>
    <definedName name="_________________usd2">'[3]cash budget'!#REF!</definedName>
    <definedName name="_________________usd3">'[3]cash budget'!#REF!</definedName>
    <definedName name="_________________usd4">'[3]cash budget'!#REF!</definedName>
    <definedName name="_________________xlnm._FilterDatabase_1">#REF!</definedName>
    <definedName name="________________A1000000">#REF!</definedName>
    <definedName name="________________a3">{"pl_t&amp;d",#N/A,FALSE,"p&amp;l_t&amp;D_01_02 (2)"}</definedName>
    <definedName name="________________A342542">#REF!</definedName>
    <definedName name="________________A920720">#REF!</definedName>
    <definedName name="________________aa1">{"pl_t&amp;d",#N/A,FALSE,"p&amp;l_t&amp;D_01_02 (2)"}</definedName>
    <definedName name="________________Apr02">[5]newabstract!#REF!</definedName>
    <definedName name="________________Apr03">[5]newabstract!#REF!</definedName>
    <definedName name="________________Apr04">[5]newabstract!#REF!</definedName>
    <definedName name="________________Apr05">[5]newabstract!#REF!</definedName>
    <definedName name="________________Apr06">[5]newabstract!#REF!</definedName>
    <definedName name="________________Apr07">[5]newabstract!#REF!</definedName>
    <definedName name="________________Apr08">[5]newabstract!#REF!</definedName>
    <definedName name="________________Apr09">[5]newabstract!#REF!</definedName>
    <definedName name="________________Apr10">[5]newabstract!#REF!</definedName>
    <definedName name="________________Apr11">[5]newabstract!#REF!</definedName>
    <definedName name="________________Apr13">[5]newabstract!#REF!</definedName>
    <definedName name="________________Apr14">[5]newabstract!#REF!</definedName>
    <definedName name="________________Apr15">[5]newabstract!#REF!</definedName>
    <definedName name="________________Apr16">[5]newabstract!#REF!</definedName>
    <definedName name="________________Apr17">[5]newabstract!#REF!</definedName>
    <definedName name="________________Apr20">[5]newabstract!#REF!</definedName>
    <definedName name="________________Apr21">[5]newabstract!#REF!</definedName>
    <definedName name="________________Apr22">[5]newabstract!#REF!</definedName>
    <definedName name="________________Apr23">[5]newabstract!#REF!</definedName>
    <definedName name="________________Apr24">[5]newabstract!#REF!</definedName>
    <definedName name="________________Apr27">[5]newabstract!#REF!</definedName>
    <definedName name="________________Apr28">[5]newabstract!#REF!</definedName>
    <definedName name="________________Apr29">[5]newabstract!#REF!</definedName>
    <definedName name="________________Apr30">[5]newabstract!#REF!</definedName>
    <definedName name="________________B1">{"pl_t&amp;d",#N/A,FALSE,"p&amp;l_t&amp;D_01_02 (2)"}</definedName>
    <definedName name="________________BSD1">#REF!</definedName>
    <definedName name="________________BSD2">#REF!</definedName>
    <definedName name="________________DAT12">[6]sheet1!#REF!</definedName>
    <definedName name="________________DAT13">[6]sheet1!#REF!</definedName>
    <definedName name="________________DAT15">[6]sheet1!#REF!</definedName>
    <definedName name="________________DAT16">[6]sheet1!#REF!</definedName>
    <definedName name="________________DAT17">[6]sheet1!#REF!</definedName>
    <definedName name="________________DAT18">[6]sheet1!#REF!</definedName>
    <definedName name="________________DAT19">[6]sheet1!#REF!</definedName>
    <definedName name="________________dd1">{"pl_t&amp;d",#N/A,FALSE,"p&amp;l_t&amp;D_01_02 (2)"}</definedName>
    <definedName name="________________dem2">{"pl_t&amp;d",#N/A,FALSE,"p&amp;l_t&amp;D_01_02 (2)"}</definedName>
    <definedName name="________________dem3">{"pl_t&amp;d",#N/A,FALSE,"p&amp;l_t&amp;D_01_02 (2)"}</definedName>
    <definedName name="________________den8">{"pl_t&amp;d",#N/A,FALSE,"p&amp;l_t&amp;D_01_02 (2)"}</definedName>
    <definedName name="________________fin2">{"pl_t&amp;d",#N/A,FALSE,"p&amp;l_t&amp;D_01_02 (2)"}</definedName>
    <definedName name="________________for5">{"pl_t&amp;d",#N/A,FALSE,"p&amp;l_t&amp;D_01_02 (2)"}</definedName>
    <definedName name="________________G1">#REF!</definedName>
    <definedName name="________________IED1">#REF!</definedName>
    <definedName name="________________IED2">#REF!</definedName>
    <definedName name="________________j3">{"pl_t&amp;d",#N/A,FALSE,"p&amp;l_t&amp;D_01_02 (2)"}</definedName>
    <definedName name="________________j4">{"pl_t&amp;d",#N/A,FALSE,"p&amp;l_t&amp;D_01_02 (2)"}</definedName>
    <definedName name="________________j5">{"pl_t&amp;d",#N/A,FALSE,"p&amp;l_t&amp;D_01_02 (2)"}</definedName>
    <definedName name="_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jpl1">#REF!</definedName>
    <definedName name="________________k1">{"pl_t&amp;d",#N/A,FALSE,"p&amp;l_t&amp;D_01_02 (2)"}</definedName>
    <definedName name="________________Mar06">[5]newabstract!#REF!</definedName>
    <definedName name="________________Mar09">[5]newabstract!#REF!</definedName>
    <definedName name="________________Mar10">[5]newabstract!#REF!</definedName>
    <definedName name="________________Mar11">[5]newabstract!#REF!</definedName>
    <definedName name="________________Mar12">[5]newabstract!#REF!</definedName>
    <definedName name="________________Mar13">[5]newabstract!#REF!</definedName>
    <definedName name="________________Mar16">[5]newabstract!#REF!</definedName>
    <definedName name="________________Mar17">[5]newabstract!#REF!</definedName>
    <definedName name="________________Mar18">[5]newabstract!#REF!</definedName>
    <definedName name="________________Mar19">[5]newabstract!#REF!</definedName>
    <definedName name="________________Mar20">[5]newabstract!#REF!</definedName>
    <definedName name="________________Mar23">[5]newabstract!#REF!</definedName>
    <definedName name="________________Mar24">[5]newabstract!#REF!</definedName>
    <definedName name="________________Mar25">[5]newabstract!#REF!</definedName>
    <definedName name="________________Mar26">[5]newabstract!#REF!</definedName>
    <definedName name="________________Mar27">[5]newabstract!#REF!</definedName>
    <definedName name="________________Mar28">[5]newabstract!#REF!</definedName>
    <definedName name="________________Mar30">[5]newabstract!#REF!</definedName>
    <definedName name="________________Mar31">[5]newabstract!#REF!</definedName>
    <definedName name="_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_new1">{"pl_t&amp;d",#N/A,FALSE,"p&amp;l_t&amp;D_01_02 (2)"}</definedName>
    <definedName name="________________no1">{"pl_t&amp;d",#N/A,FALSE,"p&amp;l_t&amp;D_01_02 (2)"}</definedName>
    <definedName name="________________not1">{"pl_t&amp;d",#N/A,FALSE,"p&amp;l_t&amp;D_01_02 (2)"}</definedName>
    <definedName name="________________p1">{"pl_t&amp;d",#N/A,FALSE,"p&amp;l_t&amp;D_01_02 (2)"}</definedName>
    <definedName name="________________p2">{"pl_td_01_02",#N/A,FALSE,"p&amp;l_t&amp;D_01_02 (2)"}</definedName>
    <definedName name="________________p3">{"pl_t&amp;d",#N/A,FALSE,"p&amp;l_t&amp;D_01_02 (2)"}</definedName>
    <definedName name="________________p4">{"pl_t&amp;d",#N/A,FALSE,"p&amp;l_t&amp;D_01_02 (2)"}</definedName>
    <definedName name="________________pp2">#REF!</definedName>
    <definedName name="________________q2">{"pl_t&amp;d",#N/A,FALSE,"p&amp;l_t&amp;D_01_02 (2)"}</definedName>
    <definedName name="________________q3">{"pl_t&amp;d",#N/A,FALSE,"p&amp;l_t&amp;D_01_02 (2)"}</definedName>
    <definedName name="________________s1">{"pl_t&amp;d",#N/A,FALSE,"p&amp;l_t&amp;D_01_02 (2)"}</definedName>
    <definedName name="________________S180">[2]s3_grp_ca!#REF!</definedName>
    <definedName name="________________s2">{"pl_t&amp;d",#N/A,FALSE,"p&amp;l_t&amp;D_01_02 (2)"}</definedName>
    <definedName name="________________S6">[4]s5_co_ma!#REF!</definedName>
    <definedName name="________________SL1">[7]salient1!#REF!</definedName>
    <definedName name="________________SL2">[7]salient1!#REF!</definedName>
    <definedName name="________________SL3">[7]salient1!#REF!</definedName>
    <definedName name="________________SPR1">#REF!</definedName>
    <definedName name="________________spr2">#REF!</definedName>
    <definedName name="________________ss1">{"pl_t&amp;d",#N/A,FALSE,"p&amp;l_t&amp;D_01_02 (2)"}</definedName>
    <definedName name="________________usd1">'[3]cash budget'!#REF!</definedName>
    <definedName name="________________usd2">'[3]cash budget'!#REF!</definedName>
    <definedName name="________________usd3">'[3]cash budget'!#REF!</definedName>
    <definedName name="________________usd4">'[3]cash budget'!#REF!</definedName>
    <definedName name="________________xlnm._FilterDatabase_1">#REF!</definedName>
    <definedName name="________________xlnm.Database">"#REF!"</definedName>
    <definedName name="________________xlnm.Print_Area">"#REF!"</definedName>
    <definedName name="________________xlnm.Print_Titles">"#REF!"</definedName>
    <definedName name="_______________A1000000">#REF!</definedName>
    <definedName name="_______________a3">{"pl_t&amp;d",#N/A,FALSE,"p&amp;l_t&amp;D_01_02 (2)"}</definedName>
    <definedName name="_______________A342542">#REF!</definedName>
    <definedName name="_______________A920720">#REF!</definedName>
    <definedName name="_______________aa1">{"pl_t&amp;d",#N/A,FALSE,"p&amp;l_t&amp;D_01_02 (2)"}</definedName>
    <definedName name="_______________Apr02">[5]newabstract!#REF!</definedName>
    <definedName name="_______________Apr03">[5]newabstract!#REF!</definedName>
    <definedName name="_______________Apr04">[5]newabstract!#REF!</definedName>
    <definedName name="_______________Apr05">[5]newabstract!#REF!</definedName>
    <definedName name="_______________Apr06">[5]newabstract!#REF!</definedName>
    <definedName name="_______________Apr07">[5]newabstract!#REF!</definedName>
    <definedName name="_______________Apr08">[5]newabstract!#REF!</definedName>
    <definedName name="_______________Apr09">[5]newabstract!#REF!</definedName>
    <definedName name="_______________Apr10">[5]newabstract!#REF!</definedName>
    <definedName name="_______________Apr11">[5]newabstract!#REF!</definedName>
    <definedName name="_______________Apr13">[5]newabstract!#REF!</definedName>
    <definedName name="_______________Apr14">[5]newabstract!#REF!</definedName>
    <definedName name="_______________Apr15">[5]newabstract!#REF!</definedName>
    <definedName name="_______________Apr16">[5]newabstract!#REF!</definedName>
    <definedName name="_______________Apr17">[5]newabstract!#REF!</definedName>
    <definedName name="_______________Apr20">[5]newabstract!#REF!</definedName>
    <definedName name="_______________Apr21">[5]newabstract!#REF!</definedName>
    <definedName name="_______________Apr22">[5]newabstract!#REF!</definedName>
    <definedName name="_______________Apr23">[5]newabstract!#REF!</definedName>
    <definedName name="_______________Apr24">[5]newabstract!#REF!</definedName>
    <definedName name="_______________Apr27">[5]newabstract!#REF!</definedName>
    <definedName name="_______________Apr28">[5]newabstract!#REF!</definedName>
    <definedName name="_______________Apr29">[5]newabstract!#REF!</definedName>
    <definedName name="_______________Apr30">[5]newabstract!#REF!</definedName>
    <definedName name="_______________B1">{"pl_t&amp;d",#N/A,FALSE,"p&amp;l_t&amp;D_01_02 (2)"}</definedName>
    <definedName name="_______________BSD1">#REF!</definedName>
    <definedName name="_______________BSD2">#REF!</definedName>
    <definedName name="_______________DAT12">[6]sheet1!#REF!</definedName>
    <definedName name="_______________DAT13">[6]sheet1!#REF!</definedName>
    <definedName name="_______________DAT15">[6]sheet1!#REF!</definedName>
    <definedName name="_______________DAT16">[6]sheet1!#REF!</definedName>
    <definedName name="_______________DAT17">[6]sheet1!#REF!</definedName>
    <definedName name="_______________DAT18">[6]sheet1!#REF!</definedName>
    <definedName name="_______________DAT19">[6]sheet1!#REF!</definedName>
    <definedName name="_______________dd1">{"pl_t&amp;d",#N/A,FALSE,"p&amp;l_t&amp;D_01_02 (2)"}</definedName>
    <definedName name="_______________dem2">{"pl_t&amp;d",#N/A,FALSE,"p&amp;l_t&amp;D_01_02 (2)"}</definedName>
    <definedName name="_______________dem3">{"pl_t&amp;d",#N/A,FALSE,"p&amp;l_t&amp;D_01_02 (2)"}</definedName>
    <definedName name="_______________den8">{"pl_t&amp;d",#N/A,FALSE,"p&amp;l_t&amp;D_01_02 (2)"}</definedName>
    <definedName name="_______________fin2">{"pl_t&amp;d",#N/A,FALSE,"p&amp;l_t&amp;D_01_02 (2)"}</definedName>
    <definedName name="_______________for5">{"pl_t&amp;d",#N/A,FALSE,"p&amp;l_t&amp;D_01_02 (2)"}</definedName>
    <definedName name="_______________G1">#REF!</definedName>
    <definedName name="_______________IED1">#REF!</definedName>
    <definedName name="_______________IED2">#REF!</definedName>
    <definedName name="_______________j3">{"pl_t&amp;d",#N/A,FALSE,"p&amp;l_t&amp;D_01_02 (2)"}</definedName>
    <definedName name="_______________j4">{"pl_t&amp;d",#N/A,FALSE,"p&amp;l_t&amp;D_01_02 (2)"}</definedName>
    <definedName name="_______________j5">{"pl_t&amp;d",#N/A,FALSE,"p&amp;l_t&amp;D_01_02 (2)"}</definedName>
    <definedName name="_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jpl1">#REF!</definedName>
    <definedName name="_______________k1">{"pl_t&amp;d",#N/A,FALSE,"p&amp;l_t&amp;D_01_02 (2)"}</definedName>
    <definedName name="_______________Mar06">[5]newabstract!#REF!</definedName>
    <definedName name="_______________Mar09">[5]newabstract!#REF!</definedName>
    <definedName name="_______________Mar10">[5]newabstract!#REF!</definedName>
    <definedName name="_______________Mar11">[5]newabstract!#REF!</definedName>
    <definedName name="_______________Mar12">[5]newabstract!#REF!</definedName>
    <definedName name="_______________Mar13">[5]newabstract!#REF!</definedName>
    <definedName name="_______________Mar16">[5]newabstract!#REF!</definedName>
    <definedName name="_______________Mar17">[5]newabstract!#REF!</definedName>
    <definedName name="_______________Mar18">[5]newabstract!#REF!</definedName>
    <definedName name="_______________Mar19">[5]newabstract!#REF!</definedName>
    <definedName name="_______________Mar20">[5]newabstract!#REF!</definedName>
    <definedName name="_______________Mar23">[5]newabstract!#REF!</definedName>
    <definedName name="_______________Mar24">[5]newabstract!#REF!</definedName>
    <definedName name="_______________Mar25">[5]newabstract!#REF!</definedName>
    <definedName name="_______________Mar26">[5]newabstract!#REF!</definedName>
    <definedName name="_______________Mar27">[5]newabstract!#REF!</definedName>
    <definedName name="_______________Mar28">[5]newabstract!#REF!</definedName>
    <definedName name="_______________Mar30">[5]newabstract!#REF!</definedName>
    <definedName name="_______________Mar31">[5]newabstract!#REF!</definedName>
    <definedName name="_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_new1">{"pl_t&amp;d",#N/A,FALSE,"p&amp;l_t&amp;D_01_02 (2)"}</definedName>
    <definedName name="_______________no1">{"pl_t&amp;d",#N/A,FALSE,"p&amp;l_t&amp;D_01_02 (2)"}</definedName>
    <definedName name="_______________not1">{"pl_t&amp;d",#N/A,FALSE,"p&amp;l_t&amp;D_01_02 (2)"}</definedName>
    <definedName name="_______________p1">{"pl_t&amp;d",#N/A,FALSE,"p&amp;l_t&amp;D_01_02 (2)"}</definedName>
    <definedName name="_______________p2">{"pl_td_01_02",#N/A,FALSE,"p&amp;l_t&amp;D_01_02 (2)"}</definedName>
    <definedName name="_______________p3">{"pl_t&amp;d",#N/A,FALSE,"p&amp;l_t&amp;D_01_02 (2)"}</definedName>
    <definedName name="_______________p4">{"pl_t&amp;d",#N/A,FALSE,"p&amp;l_t&amp;D_01_02 (2)"}</definedName>
    <definedName name="_______________pp2">#REF!</definedName>
    <definedName name="_______________q2">{"pl_t&amp;d",#N/A,FALSE,"p&amp;l_t&amp;D_01_02 (2)"}</definedName>
    <definedName name="_______________q3">{"pl_t&amp;d",#N/A,FALSE,"p&amp;l_t&amp;D_01_02 (2)"}</definedName>
    <definedName name="_______________s1">{"pl_t&amp;d",#N/A,FALSE,"p&amp;l_t&amp;D_01_02 (2)"}</definedName>
    <definedName name="_______________S180">[2]s3_grp_ca!#REF!</definedName>
    <definedName name="_______________s2">{"pl_t&amp;d",#N/A,FALSE,"p&amp;l_t&amp;D_01_02 (2)"}</definedName>
    <definedName name="_______________S6">[4]s5_co_ma!#REF!</definedName>
    <definedName name="_______________SL1">[7]salient1!#REF!</definedName>
    <definedName name="_______________SL2">[7]salient1!#REF!</definedName>
    <definedName name="_______________SL3">[7]salient1!#REF!</definedName>
    <definedName name="_______________SPR1">#REF!</definedName>
    <definedName name="_______________spr2">#REF!</definedName>
    <definedName name="_______________ss1">{"pl_t&amp;d",#N/A,FALSE,"p&amp;l_t&amp;D_01_02 (2)"}</definedName>
    <definedName name="_______________usd1">'[3]cash budget'!#REF!</definedName>
    <definedName name="_______________usd2">'[3]cash budget'!#REF!</definedName>
    <definedName name="_______________usd3">'[3]cash budget'!#REF!</definedName>
    <definedName name="_______________usd4">'[3]cash budget'!#REF!</definedName>
    <definedName name="_______________xlnm._FilterDatabase_1">#REF!</definedName>
    <definedName name="_______________xlnm.Database">"#REF!"</definedName>
    <definedName name="_______________xlnm.Print_Area">"#REF!"</definedName>
    <definedName name="_______________xlnm.Print_Titles">"#REF!"</definedName>
    <definedName name="______________A1000000">#REF!</definedName>
    <definedName name="______________a3">{"pl_t&amp;d",#N/A,FALSE,"p&amp;l_t&amp;D_01_02 (2)"}</definedName>
    <definedName name="______________A342542">#REF!</definedName>
    <definedName name="______________A920720">#REF!</definedName>
    <definedName name="______________aa1">{"pl_t&amp;d",#N/A,FALSE,"p&amp;l_t&amp;D_01_02 (2)"}</definedName>
    <definedName name="______________Apr02">[5]newabstract!#REF!</definedName>
    <definedName name="______________Apr03">[5]newabstract!#REF!</definedName>
    <definedName name="______________Apr04">[5]newabstract!#REF!</definedName>
    <definedName name="______________Apr05">[5]newabstract!#REF!</definedName>
    <definedName name="______________Apr06">[5]newabstract!#REF!</definedName>
    <definedName name="______________Apr07">[5]newabstract!#REF!</definedName>
    <definedName name="______________Apr08">[5]newabstract!#REF!</definedName>
    <definedName name="______________Apr09">[5]newabstract!#REF!</definedName>
    <definedName name="______________Apr10">[5]newabstract!#REF!</definedName>
    <definedName name="______________Apr11">[5]newabstract!#REF!</definedName>
    <definedName name="______________Apr13">[5]newabstract!#REF!</definedName>
    <definedName name="______________Apr14">[5]newabstract!#REF!</definedName>
    <definedName name="______________Apr15">[5]newabstract!#REF!</definedName>
    <definedName name="______________Apr16">[5]newabstract!#REF!</definedName>
    <definedName name="______________Apr17">[5]newabstract!#REF!</definedName>
    <definedName name="______________Apr20">[5]newabstract!#REF!</definedName>
    <definedName name="______________Apr21">[5]newabstract!#REF!</definedName>
    <definedName name="______________Apr22">[5]newabstract!#REF!</definedName>
    <definedName name="______________Apr23">[5]newabstract!#REF!</definedName>
    <definedName name="______________Apr24">[5]newabstract!#REF!</definedName>
    <definedName name="______________Apr27">[5]newabstract!#REF!</definedName>
    <definedName name="______________Apr28">[5]newabstract!#REF!</definedName>
    <definedName name="______________Apr29">[5]newabstract!#REF!</definedName>
    <definedName name="______________Apr30">[5]newabstract!#REF!</definedName>
    <definedName name="______________B1">{"pl_t&amp;d",#N/A,FALSE,"p&amp;l_t&amp;D_01_02 (2)"}</definedName>
    <definedName name="______________BSD1">#REF!</definedName>
    <definedName name="______________BSD2">#REF!</definedName>
    <definedName name="______________DAT12">[6]sheet1!#REF!</definedName>
    <definedName name="______________DAT13">[6]sheet1!#REF!</definedName>
    <definedName name="______________DAT15">[6]sheet1!#REF!</definedName>
    <definedName name="______________DAT16">[6]sheet1!#REF!</definedName>
    <definedName name="______________DAT17">[6]sheet1!#REF!</definedName>
    <definedName name="______________DAT18">[6]sheet1!#REF!</definedName>
    <definedName name="______________DAT19">[6]sheet1!#REF!</definedName>
    <definedName name="______________dd1">{"pl_t&amp;d",#N/A,FALSE,"p&amp;l_t&amp;D_01_02 (2)"}</definedName>
    <definedName name="______________dem2">{"pl_t&amp;d",#N/A,FALSE,"p&amp;l_t&amp;D_01_02 (2)"}</definedName>
    <definedName name="______________dem3">{"pl_t&amp;d",#N/A,FALSE,"p&amp;l_t&amp;D_01_02 (2)"}</definedName>
    <definedName name="______________den8">{"pl_t&amp;d",#N/A,FALSE,"p&amp;l_t&amp;D_01_02 (2)"}</definedName>
    <definedName name="______________fin2">{"pl_t&amp;d",#N/A,FALSE,"p&amp;l_t&amp;D_01_02 (2)"}</definedName>
    <definedName name="______________for5">{"pl_t&amp;d",#N/A,FALSE,"p&amp;l_t&amp;D_01_02 (2)"}</definedName>
    <definedName name="______________G1">#REF!</definedName>
    <definedName name="______________IED1">#REF!</definedName>
    <definedName name="______________IED2">#REF!</definedName>
    <definedName name="______________j3">{"pl_t&amp;d",#N/A,FALSE,"p&amp;l_t&amp;D_01_02 (2)"}</definedName>
    <definedName name="______________j4">{"pl_t&amp;d",#N/A,FALSE,"p&amp;l_t&amp;D_01_02 (2)"}</definedName>
    <definedName name="______________j5">{"pl_t&amp;d",#N/A,FALSE,"p&amp;l_t&amp;D_01_02 (2)"}</definedName>
    <definedName name="_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jpl1">#REF!</definedName>
    <definedName name="______________k1">{"pl_t&amp;d",#N/A,FALSE,"p&amp;l_t&amp;D_01_02 (2)"}</definedName>
    <definedName name="______________Mar06">[5]newabstract!#REF!</definedName>
    <definedName name="______________Mar09">[5]newabstract!#REF!</definedName>
    <definedName name="______________Mar10">[5]newabstract!#REF!</definedName>
    <definedName name="______________Mar11">[5]newabstract!#REF!</definedName>
    <definedName name="______________Mar12">[5]newabstract!#REF!</definedName>
    <definedName name="______________Mar13">[5]newabstract!#REF!</definedName>
    <definedName name="______________Mar16">[5]newabstract!#REF!</definedName>
    <definedName name="______________Mar17">[5]newabstract!#REF!</definedName>
    <definedName name="______________Mar18">[5]newabstract!#REF!</definedName>
    <definedName name="______________Mar19">[5]newabstract!#REF!</definedName>
    <definedName name="______________Mar20">[5]newabstract!#REF!</definedName>
    <definedName name="______________Mar23">[5]newabstract!#REF!</definedName>
    <definedName name="______________Mar24">[5]newabstract!#REF!</definedName>
    <definedName name="______________Mar25">[5]newabstract!#REF!</definedName>
    <definedName name="______________Mar26">[5]newabstract!#REF!</definedName>
    <definedName name="______________Mar27">[5]newabstract!#REF!</definedName>
    <definedName name="______________Mar28">[5]newabstract!#REF!</definedName>
    <definedName name="______________Mar30">[5]newabstract!#REF!</definedName>
    <definedName name="______________Mar31">[5]newabstract!#REF!</definedName>
    <definedName name="_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_new1">{"pl_t&amp;d",#N/A,FALSE,"p&amp;l_t&amp;D_01_02 (2)"}</definedName>
    <definedName name="______________no1">{"pl_t&amp;d",#N/A,FALSE,"p&amp;l_t&amp;D_01_02 (2)"}</definedName>
    <definedName name="______________not1">{"pl_t&amp;d",#N/A,FALSE,"p&amp;l_t&amp;D_01_02 (2)"}</definedName>
    <definedName name="______________p1">{"pl_t&amp;d",#N/A,FALSE,"p&amp;l_t&amp;D_01_02 (2)"}</definedName>
    <definedName name="______________p2">{"pl_td_01_02",#N/A,FALSE,"p&amp;l_t&amp;D_01_02 (2)"}</definedName>
    <definedName name="______________p3">{"pl_t&amp;d",#N/A,FALSE,"p&amp;l_t&amp;D_01_02 (2)"}</definedName>
    <definedName name="______________p4">{"pl_t&amp;d",#N/A,FALSE,"p&amp;l_t&amp;D_01_02 (2)"}</definedName>
    <definedName name="______________pp2">#REF!</definedName>
    <definedName name="______________q2">{"pl_t&amp;d",#N/A,FALSE,"p&amp;l_t&amp;D_01_02 (2)"}</definedName>
    <definedName name="______________q3">{"pl_t&amp;d",#N/A,FALSE,"p&amp;l_t&amp;D_01_02 (2)"}</definedName>
    <definedName name="______________s1">{"pl_t&amp;d",#N/A,FALSE,"p&amp;l_t&amp;D_01_02 (2)"}</definedName>
    <definedName name="______________S180">[2]s3_grp_ca!#REF!</definedName>
    <definedName name="______________s2">{"pl_t&amp;d",#N/A,FALSE,"p&amp;l_t&amp;D_01_02 (2)"}</definedName>
    <definedName name="______________S6">[4]s5_co_ma!#REF!</definedName>
    <definedName name="______________SL1">[7]salient1!#REF!</definedName>
    <definedName name="______________SL2">[7]salient1!#REF!</definedName>
    <definedName name="______________SL3">[7]salient1!#REF!</definedName>
    <definedName name="______________SPR1">#REF!</definedName>
    <definedName name="______________spr2">#REF!</definedName>
    <definedName name="______________ss1">{"pl_t&amp;d",#N/A,FALSE,"p&amp;l_t&amp;D_01_02 (2)"}</definedName>
    <definedName name="______________usd1">'[3]cash budget'!#REF!</definedName>
    <definedName name="______________usd2">'[3]cash budget'!#REF!</definedName>
    <definedName name="______________usd3">'[3]cash budget'!#REF!</definedName>
    <definedName name="______________usd4">'[3]cash budget'!#REF!</definedName>
    <definedName name="______________xlnm._FilterDatabase_1">#REF!</definedName>
    <definedName name="______________xlnm.Database">"#REF!"</definedName>
    <definedName name="______________xlnm.Print_Area">"#REF!"</definedName>
    <definedName name="______________xlnm.Print_Titles">"#REF!"</definedName>
    <definedName name="_____________A1000000">#REF!</definedName>
    <definedName name="_____________a3">{"pl_t&amp;d",#N/A,FALSE,"p&amp;l_t&amp;D_01_02 (2)"}</definedName>
    <definedName name="_____________A342542">#REF!</definedName>
    <definedName name="_____________A920720">#REF!</definedName>
    <definedName name="_____________aa1">{"pl_t&amp;d",#N/A,FALSE,"p&amp;l_t&amp;D_01_02 (2)"}</definedName>
    <definedName name="_____________Apr02">[5]newabstract!#REF!</definedName>
    <definedName name="_____________Apr03">[5]newabstract!#REF!</definedName>
    <definedName name="_____________Apr04">[5]newabstract!#REF!</definedName>
    <definedName name="_____________Apr05">[5]newabstract!#REF!</definedName>
    <definedName name="_____________Apr06">[5]newabstract!#REF!</definedName>
    <definedName name="_____________Apr07">[5]newabstract!#REF!</definedName>
    <definedName name="_____________Apr08">[5]newabstract!#REF!</definedName>
    <definedName name="_____________Apr09">[5]newabstract!#REF!</definedName>
    <definedName name="_____________Apr10">[5]newabstract!#REF!</definedName>
    <definedName name="_____________Apr11">[5]newabstract!#REF!</definedName>
    <definedName name="_____________Apr13">[5]newabstract!#REF!</definedName>
    <definedName name="_____________Apr14">[5]newabstract!#REF!</definedName>
    <definedName name="_____________Apr15">[5]newabstract!#REF!</definedName>
    <definedName name="_____________Apr16">[5]newabstract!#REF!</definedName>
    <definedName name="_____________Apr17">[5]newabstract!#REF!</definedName>
    <definedName name="_____________Apr20">[5]newabstract!#REF!</definedName>
    <definedName name="_____________Apr21">[5]newabstract!#REF!</definedName>
    <definedName name="_____________Apr22">[5]newabstract!#REF!</definedName>
    <definedName name="_____________Apr23">[5]newabstract!#REF!</definedName>
    <definedName name="_____________Apr24">[5]newabstract!#REF!</definedName>
    <definedName name="_____________Apr27">[5]newabstract!#REF!</definedName>
    <definedName name="_____________Apr28">[5]newabstract!#REF!</definedName>
    <definedName name="_____________Apr29">[5]newabstract!#REF!</definedName>
    <definedName name="_____________Apr30">[5]newabstract!#REF!</definedName>
    <definedName name="_____________B1">{"pl_t&amp;d",#N/A,FALSE,"p&amp;l_t&amp;D_01_02 (2)"}</definedName>
    <definedName name="_____________BSD1">#REF!</definedName>
    <definedName name="_____________BSD2">#REF!</definedName>
    <definedName name="_____________DAT12">[6]sheet1!#REF!</definedName>
    <definedName name="_____________DAT13">[6]sheet1!#REF!</definedName>
    <definedName name="_____________DAT15">[6]sheet1!#REF!</definedName>
    <definedName name="_____________DAT16">[6]sheet1!#REF!</definedName>
    <definedName name="_____________DAT17">[6]sheet1!#REF!</definedName>
    <definedName name="_____________DAT18">[6]sheet1!#REF!</definedName>
    <definedName name="_____________DAT19">[6]sheet1!#REF!</definedName>
    <definedName name="_____________dd1">{"pl_t&amp;d",#N/A,FALSE,"p&amp;l_t&amp;D_01_02 (2)"}</definedName>
    <definedName name="_____________dem2">{"pl_t&amp;d",#N/A,FALSE,"p&amp;l_t&amp;D_01_02 (2)"}</definedName>
    <definedName name="_____________dem3">{"pl_t&amp;d",#N/A,FALSE,"p&amp;l_t&amp;D_01_02 (2)"}</definedName>
    <definedName name="_____________den8">{"pl_t&amp;d",#N/A,FALSE,"p&amp;l_t&amp;D_01_02 (2)"}</definedName>
    <definedName name="_____________fin2">{"pl_t&amp;d",#N/A,FALSE,"p&amp;l_t&amp;D_01_02 (2)"}</definedName>
    <definedName name="_____________for5">{"pl_t&amp;d",#N/A,FALSE,"p&amp;l_t&amp;D_01_02 (2)"}</definedName>
    <definedName name="_____________G1">#REF!</definedName>
    <definedName name="_____________IED1">#REF!</definedName>
    <definedName name="_____________IED2">#REF!</definedName>
    <definedName name="_____________j3">{"pl_t&amp;d",#N/A,FALSE,"p&amp;l_t&amp;D_01_02 (2)"}</definedName>
    <definedName name="_____________j4">{"pl_t&amp;d",#N/A,FALSE,"p&amp;l_t&amp;D_01_02 (2)"}</definedName>
    <definedName name="_____________j5">{"pl_t&amp;d",#N/A,FALSE,"p&amp;l_t&amp;D_01_02 (2)"}</definedName>
    <definedName name="_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jpl1">#REF!</definedName>
    <definedName name="_____________k1">{"pl_t&amp;d",#N/A,FALSE,"p&amp;l_t&amp;D_01_02 (2)"}</definedName>
    <definedName name="_____________Mar06">[5]newabstract!#REF!</definedName>
    <definedName name="_____________Mar09">[5]newabstract!#REF!</definedName>
    <definedName name="_____________Mar10">[5]newabstract!#REF!</definedName>
    <definedName name="_____________Mar11">[5]newabstract!#REF!</definedName>
    <definedName name="_____________Mar12">[5]newabstract!#REF!</definedName>
    <definedName name="_____________Mar13">[5]newabstract!#REF!</definedName>
    <definedName name="_____________Mar16">[5]newabstract!#REF!</definedName>
    <definedName name="_____________Mar17">[5]newabstract!#REF!</definedName>
    <definedName name="_____________Mar18">[5]newabstract!#REF!</definedName>
    <definedName name="_____________Mar19">[5]newabstract!#REF!</definedName>
    <definedName name="_____________Mar20">[5]newabstract!#REF!</definedName>
    <definedName name="_____________Mar23">[5]newabstract!#REF!</definedName>
    <definedName name="_____________Mar24">[5]newabstract!#REF!</definedName>
    <definedName name="_____________Mar25">[5]newabstract!#REF!</definedName>
    <definedName name="_____________Mar26">[5]newabstract!#REF!</definedName>
    <definedName name="_____________Mar27">[5]newabstract!#REF!</definedName>
    <definedName name="_____________Mar28">[5]newabstract!#REF!</definedName>
    <definedName name="_____________Mar30">[5]newabstract!#REF!</definedName>
    <definedName name="_____________Mar31">[5]newabstract!#REF!</definedName>
    <definedName name="_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_new1">{"pl_t&amp;d",#N/A,FALSE,"p&amp;l_t&amp;D_01_02 (2)"}</definedName>
    <definedName name="_____________no1">{"pl_t&amp;d",#N/A,FALSE,"p&amp;l_t&amp;D_01_02 (2)"}</definedName>
    <definedName name="_____________not1">{"pl_t&amp;d",#N/A,FALSE,"p&amp;l_t&amp;D_01_02 (2)"}</definedName>
    <definedName name="_____________p1">{"pl_t&amp;d",#N/A,FALSE,"p&amp;l_t&amp;D_01_02 (2)"}</definedName>
    <definedName name="_____________p2">{"pl_td_01_02",#N/A,FALSE,"p&amp;l_t&amp;D_01_02 (2)"}</definedName>
    <definedName name="_____________p3">{"pl_t&amp;d",#N/A,FALSE,"p&amp;l_t&amp;D_01_02 (2)"}</definedName>
    <definedName name="_____________p4">{"pl_t&amp;d",#N/A,FALSE,"p&amp;l_t&amp;D_01_02 (2)"}</definedName>
    <definedName name="_____________pp2">#REF!</definedName>
    <definedName name="_____________q2">{"pl_t&amp;d",#N/A,FALSE,"p&amp;l_t&amp;D_01_02 (2)"}</definedName>
    <definedName name="_____________q3">{"pl_t&amp;d",#N/A,FALSE,"p&amp;l_t&amp;D_01_02 (2)"}</definedName>
    <definedName name="_____________s1">{"pl_t&amp;d",#N/A,FALSE,"p&amp;l_t&amp;D_01_02 (2)"}</definedName>
    <definedName name="_____________S180">[2]s3_grp_ca!#REF!</definedName>
    <definedName name="_____________s2">{"pl_t&amp;d",#N/A,FALSE,"p&amp;l_t&amp;D_01_02 (2)"}</definedName>
    <definedName name="_____________S6">[4]s5_co_ma!#REF!</definedName>
    <definedName name="_____________SL1">[7]salient1!#REF!</definedName>
    <definedName name="_____________SL2">[7]salient1!#REF!</definedName>
    <definedName name="_____________SL3">[7]salient1!#REF!</definedName>
    <definedName name="_____________SPR1">#REF!</definedName>
    <definedName name="_____________spr2">#REF!</definedName>
    <definedName name="_____________ss1">{"pl_t&amp;d",#N/A,FALSE,"p&amp;l_t&amp;D_01_02 (2)"}</definedName>
    <definedName name="_____________usd1">'[3]cash budget'!#REF!</definedName>
    <definedName name="_____________usd2">'[3]cash budget'!#REF!</definedName>
    <definedName name="_____________usd3">'[3]cash budget'!#REF!</definedName>
    <definedName name="_____________usd4">'[3]cash budget'!#REF!</definedName>
    <definedName name="_____________xlnm._FilterDatabase_1">#REF!</definedName>
    <definedName name="_____________xlnm.Database">"#REF!"</definedName>
    <definedName name="_____________xlnm.Print_Area">"#REF!"</definedName>
    <definedName name="_____________xlnm.Print_Titles">"#REF!"</definedName>
    <definedName name="____________A1000000">#REF!</definedName>
    <definedName name="____________a3">{"pl_t&amp;d",#N/A,FALSE,"p&amp;l_t&amp;D_01_02 (2)"}</definedName>
    <definedName name="____________A342542">#REF!</definedName>
    <definedName name="____________A920720">#REF!</definedName>
    <definedName name="____________aa1">{"pl_t&amp;d",#N/A,FALSE,"p&amp;l_t&amp;D_01_02 (2)"}</definedName>
    <definedName name="____________Apr02">[5]newabstract!#REF!</definedName>
    <definedName name="____________Apr03">[5]newabstract!#REF!</definedName>
    <definedName name="____________Apr04">[5]newabstract!#REF!</definedName>
    <definedName name="____________Apr05">[5]newabstract!#REF!</definedName>
    <definedName name="____________Apr06">[5]newabstract!#REF!</definedName>
    <definedName name="____________Apr07">[5]newabstract!#REF!</definedName>
    <definedName name="____________Apr08">[5]newabstract!#REF!</definedName>
    <definedName name="____________Apr09">[5]newabstract!#REF!</definedName>
    <definedName name="____________Apr10">[5]newabstract!#REF!</definedName>
    <definedName name="____________Apr11">[5]newabstract!#REF!</definedName>
    <definedName name="____________Apr13">[5]newabstract!#REF!</definedName>
    <definedName name="____________Apr14">[5]newabstract!#REF!</definedName>
    <definedName name="____________Apr15">[5]newabstract!#REF!</definedName>
    <definedName name="____________Apr16">[5]newabstract!#REF!</definedName>
    <definedName name="____________Apr17">[5]newabstract!#REF!</definedName>
    <definedName name="____________Apr20">[5]newabstract!#REF!</definedName>
    <definedName name="____________Apr21">[5]newabstract!#REF!</definedName>
    <definedName name="____________Apr22">[5]newabstract!#REF!</definedName>
    <definedName name="____________Apr23">[5]newabstract!#REF!</definedName>
    <definedName name="____________Apr24">[5]newabstract!#REF!</definedName>
    <definedName name="____________Apr27">[5]newabstract!#REF!</definedName>
    <definedName name="____________Apr28">[5]newabstract!#REF!</definedName>
    <definedName name="____________Apr29">[5]newabstract!#REF!</definedName>
    <definedName name="____________Apr30">[5]newabstract!#REF!</definedName>
    <definedName name="____________B1">{"pl_t&amp;d",#N/A,FALSE,"p&amp;l_t&amp;D_01_02 (2)"}</definedName>
    <definedName name="____________BSD1">#REF!</definedName>
    <definedName name="____________BSD2">#REF!</definedName>
    <definedName name="____________DAT12">[6]sheet1!#REF!</definedName>
    <definedName name="____________DAT13">[6]sheet1!#REF!</definedName>
    <definedName name="____________DAT15">[6]sheet1!#REF!</definedName>
    <definedName name="____________DAT16">[6]sheet1!#REF!</definedName>
    <definedName name="____________DAT17">[6]sheet1!#REF!</definedName>
    <definedName name="____________DAT18">[6]sheet1!#REF!</definedName>
    <definedName name="____________DAT19">[6]sheet1!#REF!</definedName>
    <definedName name="____________dd1">{"pl_t&amp;d",#N/A,FALSE,"p&amp;l_t&amp;D_01_02 (2)"}</definedName>
    <definedName name="____________dem2">{"pl_t&amp;d",#N/A,FALSE,"p&amp;l_t&amp;D_01_02 (2)"}</definedName>
    <definedName name="____________dem3">{"pl_t&amp;d",#N/A,FALSE,"p&amp;l_t&amp;D_01_02 (2)"}</definedName>
    <definedName name="____________den8">{"pl_t&amp;d",#N/A,FALSE,"p&amp;l_t&amp;D_01_02 (2)"}</definedName>
    <definedName name="____________fin2">{"pl_t&amp;d",#N/A,FALSE,"p&amp;l_t&amp;D_01_02 (2)"}</definedName>
    <definedName name="____________for5">{"pl_t&amp;d",#N/A,FALSE,"p&amp;l_t&amp;D_01_02 (2)"}</definedName>
    <definedName name="____________G1">#REF!</definedName>
    <definedName name="____________IED1">#REF!</definedName>
    <definedName name="____________IED2">#REF!</definedName>
    <definedName name="____________j3">{"pl_t&amp;d",#N/A,FALSE,"p&amp;l_t&amp;D_01_02 (2)"}</definedName>
    <definedName name="____________j4">{"pl_t&amp;d",#N/A,FALSE,"p&amp;l_t&amp;D_01_02 (2)"}</definedName>
    <definedName name="____________j5">{"pl_t&amp;d",#N/A,FALSE,"p&amp;l_t&amp;D_01_02 (2)"}</definedName>
    <definedName name="_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jpl1">#REF!</definedName>
    <definedName name="____________k1">{"pl_t&amp;d",#N/A,FALSE,"p&amp;l_t&amp;D_01_02 (2)"}</definedName>
    <definedName name="____________Mar06">[5]newabstract!#REF!</definedName>
    <definedName name="____________Mar09">[5]newabstract!#REF!</definedName>
    <definedName name="____________Mar10">[5]newabstract!#REF!</definedName>
    <definedName name="____________Mar11">[5]newabstract!#REF!</definedName>
    <definedName name="____________Mar12">[5]newabstract!#REF!</definedName>
    <definedName name="____________Mar13">[5]newabstract!#REF!</definedName>
    <definedName name="____________Mar16">[5]newabstract!#REF!</definedName>
    <definedName name="____________Mar17">[5]newabstract!#REF!</definedName>
    <definedName name="____________Mar18">[5]newabstract!#REF!</definedName>
    <definedName name="____________Mar19">[5]newabstract!#REF!</definedName>
    <definedName name="____________Mar20">[5]newabstract!#REF!</definedName>
    <definedName name="____________Mar23">[5]newabstract!#REF!</definedName>
    <definedName name="____________Mar24">[5]newabstract!#REF!</definedName>
    <definedName name="____________Mar25">[5]newabstract!#REF!</definedName>
    <definedName name="____________Mar26">[5]newabstract!#REF!</definedName>
    <definedName name="____________Mar27">[5]newabstract!#REF!</definedName>
    <definedName name="____________Mar28">[5]newabstract!#REF!</definedName>
    <definedName name="____________Mar30">[5]newabstract!#REF!</definedName>
    <definedName name="____________Mar31">[5]newabstract!#REF!</definedName>
    <definedName name="_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_new1">{"pl_t&amp;d",#N/A,FALSE,"p&amp;l_t&amp;D_01_02 (2)"}</definedName>
    <definedName name="____________no1">{"pl_t&amp;d",#N/A,FALSE,"p&amp;l_t&amp;D_01_02 (2)"}</definedName>
    <definedName name="____________not1">{"pl_t&amp;d",#N/A,FALSE,"p&amp;l_t&amp;D_01_02 (2)"}</definedName>
    <definedName name="____________p1">{"pl_t&amp;d",#N/A,FALSE,"p&amp;l_t&amp;D_01_02 (2)"}</definedName>
    <definedName name="____________p2">{"pl_td_01_02",#N/A,FALSE,"p&amp;l_t&amp;D_01_02 (2)"}</definedName>
    <definedName name="____________p3">{"pl_t&amp;d",#N/A,FALSE,"p&amp;l_t&amp;D_01_02 (2)"}</definedName>
    <definedName name="____________p4">{"pl_t&amp;d",#N/A,FALSE,"p&amp;l_t&amp;D_01_02 (2)"}</definedName>
    <definedName name="____________pp2">#REF!</definedName>
    <definedName name="____________q2">{"pl_t&amp;d",#N/A,FALSE,"p&amp;l_t&amp;D_01_02 (2)"}</definedName>
    <definedName name="____________q3">{"pl_t&amp;d",#N/A,FALSE,"p&amp;l_t&amp;D_01_02 (2)"}</definedName>
    <definedName name="____________s1">{"pl_t&amp;d",#N/A,FALSE,"p&amp;l_t&amp;D_01_02 (2)"}</definedName>
    <definedName name="____________S180">[8]s3_grp_ca!#REF!</definedName>
    <definedName name="____________s2">{"pl_t&amp;d",#N/A,FALSE,"p&amp;l_t&amp;D_01_02 (2)"}</definedName>
    <definedName name="____________S6">[4]s5_co_ma!#REF!</definedName>
    <definedName name="____________SL1">[7]salient1!#REF!</definedName>
    <definedName name="____________SL2">[7]salient1!#REF!</definedName>
    <definedName name="____________SL3">[7]salient1!#REF!</definedName>
    <definedName name="____________SPR1">#REF!</definedName>
    <definedName name="____________spr2">#REF!</definedName>
    <definedName name="____________ss1">{"pl_t&amp;d",#N/A,FALSE,"p&amp;l_t&amp;D_01_02 (2)"}</definedName>
    <definedName name="____________usd1">'[3]cash budget'!#REF!</definedName>
    <definedName name="____________usd2">'[3]cash budget'!#REF!</definedName>
    <definedName name="____________usd3">'[3]cash budget'!#REF!</definedName>
    <definedName name="____________usd4">'[3]cash budget'!#REF!</definedName>
    <definedName name="____________xlnm._FilterDatabase_1">#REF!</definedName>
    <definedName name="____________xlnm.Database">"#REF!"</definedName>
    <definedName name="____________xlnm.Print_Area">"#REF!"</definedName>
    <definedName name="____________xlnm.Print_Titles">"#REF!"</definedName>
    <definedName name="___________A1000000">#REF!</definedName>
    <definedName name="___________a3">{"pl_t&amp;d",#N/A,FALSE,"p&amp;l_t&amp;D_01_02 (2)"}</definedName>
    <definedName name="___________A342542">#REF!</definedName>
    <definedName name="___________A920720">#REF!</definedName>
    <definedName name="___________aa1">{"pl_t&amp;d",#N/A,FALSE,"p&amp;l_t&amp;D_01_02 (2)"}</definedName>
    <definedName name="___________Apr02">[5]newabstract!#REF!</definedName>
    <definedName name="___________Apr03">[5]newabstract!#REF!</definedName>
    <definedName name="___________Apr04">[5]newabstract!#REF!</definedName>
    <definedName name="___________Apr05">[5]newabstract!#REF!</definedName>
    <definedName name="___________Apr06">[5]newabstract!#REF!</definedName>
    <definedName name="___________Apr07">[5]newabstract!#REF!</definedName>
    <definedName name="___________Apr08">[5]newabstract!#REF!</definedName>
    <definedName name="___________Apr09">[5]newabstract!#REF!</definedName>
    <definedName name="___________Apr10">[5]newabstract!#REF!</definedName>
    <definedName name="___________Apr11">[5]newabstract!#REF!</definedName>
    <definedName name="___________Apr13">[5]newabstract!#REF!</definedName>
    <definedName name="___________Apr14">[5]newabstract!#REF!</definedName>
    <definedName name="___________Apr15">[5]newabstract!#REF!</definedName>
    <definedName name="___________Apr16">[5]newabstract!#REF!</definedName>
    <definedName name="___________Apr17">[5]newabstract!#REF!</definedName>
    <definedName name="___________Apr20">[5]newabstract!#REF!</definedName>
    <definedName name="___________Apr21">[5]newabstract!#REF!</definedName>
    <definedName name="___________Apr22">[5]newabstract!#REF!</definedName>
    <definedName name="___________Apr23">[5]newabstract!#REF!</definedName>
    <definedName name="___________Apr24">[5]newabstract!#REF!</definedName>
    <definedName name="___________Apr27">[5]newabstract!#REF!</definedName>
    <definedName name="___________Apr28">[5]newabstract!#REF!</definedName>
    <definedName name="___________Apr29">[5]newabstract!#REF!</definedName>
    <definedName name="___________Apr30">[5]newabstract!#REF!</definedName>
    <definedName name="___________B1">{"pl_t&amp;d",#N/A,FALSE,"p&amp;l_t&amp;D_01_02 (2)"}</definedName>
    <definedName name="___________BSD1">#REF!</definedName>
    <definedName name="___________BSD2">#REF!</definedName>
    <definedName name="___________DAT12">[6]sheet1!#REF!</definedName>
    <definedName name="___________DAT13">[6]sheet1!#REF!</definedName>
    <definedName name="___________DAT15">[6]sheet1!#REF!</definedName>
    <definedName name="___________DAT16">[6]sheet1!#REF!</definedName>
    <definedName name="___________DAT17">[6]sheet1!#REF!</definedName>
    <definedName name="___________DAT18">[6]sheet1!#REF!</definedName>
    <definedName name="___________DAT19">[6]sheet1!#REF!</definedName>
    <definedName name="___________dd1">{"pl_t&amp;d",#N/A,FALSE,"p&amp;l_t&amp;D_01_02 (2)"}</definedName>
    <definedName name="___________dem2">{"pl_t&amp;d",#N/A,FALSE,"p&amp;l_t&amp;D_01_02 (2)"}</definedName>
    <definedName name="___________dem3">{"pl_t&amp;d",#N/A,FALSE,"p&amp;l_t&amp;D_01_02 (2)"}</definedName>
    <definedName name="___________den8">{"pl_t&amp;d",#N/A,FALSE,"p&amp;l_t&amp;D_01_02 (2)"}</definedName>
    <definedName name="___________fin2">{"pl_t&amp;d",#N/A,FALSE,"p&amp;l_t&amp;D_01_02 (2)"}</definedName>
    <definedName name="___________for5">{"pl_t&amp;d",#N/A,FALSE,"p&amp;l_t&amp;D_01_02 (2)"}</definedName>
    <definedName name="___________G1">#REF!</definedName>
    <definedName name="___________IED1">#REF!</definedName>
    <definedName name="___________IED2">#REF!</definedName>
    <definedName name="___________j3">{"pl_t&amp;d",#N/A,FALSE,"p&amp;l_t&amp;D_01_02 (2)"}</definedName>
    <definedName name="___________j4">{"pl_t&amp;d",#N/A,FALSE,"p&amp;l_t&amp;D_01_02 (2)"}</definedName>
    <definedName name="___________j5">{"pl_t&amp;d",#N/A,FALSE,"p&amp;l_t&amp;D_01_02 (2)"}</definedName>
    <definedName name="_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jpl1">#REF!</definedName>
    <definedName name="___________k1">{"pl_t&amp;d",#N/A,FALSE,"p&amp;l_t&amp;D_01_02 (2)"}</definedName>
    <definedName name="___________Mar06">[5]newabstract!#REF!</definedName>
    <definedName name="___________Mar09">[5]newabstract!#REF!</definedName>
    <definedName name="___________Mar10">[5]newabstract!#REF!</definedName>
    <definedName name="___________Mar11">[5]newabstract!#REF!</definedName>
    <definedName name="___________Mar12">[5]newabstract!#REF!</definedName>
    <definedName name="___________Mar13">[5]newabstract!#REF!</definedName>
    <definedName name="___________Mar16">[5]newabstract!#REF!</definedName>
    <definedName name="___________Mar17">[5]newabstract!#REF!</definedName>
    <definedName name="___________Mar18">[5]newabstract!#REF!</definedName>
    <definedName name="___________Mar19">[5]newabstract!#REF!</definedName>
    <definedName name="___________Mar20">[5]newabstract!#REF!</definedName>
    <definedName name="___________Mar23">[5]newabstract!#REF!</definedName>
    <definedName name="___________Mar24">[5]newabstract!#REF!</definedName>
    <definedName name="___________Mar25">[5]newabstract!#REF!</definedName>
    <definedName name="___________Mar26">[5]newabstract!#REF!</definedName>
    <definedName name="___________Mar27">[5]newabstract!#REF!</definedName>
    <definedName name="___________Mar28">[5]newabstract!#REF!</definedName>
    <definedName name="___________Mar30">[5]newabstract!#REF!</definedName>
    <definedName name="___________Mar31">[5]newabstract!#REF!</definedName>
    <definedName name="_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_new1">{"pl_t&amp;d",#N/A,FALSE,"p&amp;l_t&amp;D_01_02 (2)"}</definedName>
    <definedName name="___________no1">{"pl_t&amp;d",#N/A,FALSE,"p&amp;l_t&amp;D_01_02 (2)"}</definedName>
    <definedName name="___________not1">{"pl_t&amp;d",#N/A,FALSE,"p&amp;l_t&amp;D_01_02 (2)"}</definedName>
    <definedName name="___________p1">{"pl_t&amp;d",#N/A,FALSE,"p&amp;l_t&amp;D_01_02 (2)"}</definedName>
    <definedName name="___________p2">{"pl_td_01_02",#N/A,FALSE,"p&amp;l_t&amp;D_01_02 (2)"}</definedName>
    <definedName name="___________p3">{"pl_t&amp;d",#N/A,FALSE,"p&amp;l_t&amp;D_01_02 (2)"}</definedName>
    <definedName name="___________p4">{"pl_t&amp;d",#N/A,FALSE,"p&amp;l_t&amp;D_01_02 (2)"}</definedName>
    <definedName name="___________pp2">#REF!</definedName>
    <definedName name="___________q2">{"pl_t&amp;d",#N/A,FALSE,"p&amp;l_t&amp;D_01_02 (2)"}</definedName>
    <definedName name="___________q3">{"pl_t&amp;d",#N/A,FALSE,"p&amp;l_t&amp;D_01_02 (2)"}</definedName>
    <definedName name="___________s1">{"pl_t&amp;d",#N/A,FALSE,"p&amp;l_t&amp;D_01_02 (2)"}</definedName>
    <definedName name="___________S180">[9]s3_grp_ca!#REF!</definedName>
    <definedName name="___________s2">{"pl_t&amp;d",#N/A,FALSE,"p&amp;l_t&amp;D_01_02 (2)"}</definedName>
    <definedName name="___________S6">[4]s5_co_ma!#REF!</definedName>
    <definedName name="___________SL1">[7]salient1!#REF!</definedName>
    <definedName name="___________SL2">[7]salient1!#REF!</definedName>
    <definedName name="___________SL3">[7]salient1!#REF!</definedName>
    <definedName name="___________SPR1">#REF!</definedName>
    <definedName name="___________spr2">#REF!</definedName>
    <definedName name="___________ss1">{"pl_t&amp;d",#N/A,FALSE,"p&amp;l_t&amp;D_01_02 (2)"}</definedName>
    <definedName name="___________usd1">'[3]cash budget'!#REF!</definedName>
    <definedName name="___________usd2">'[3]cash budget'!#REF!</definedName>
    <definedName name="___________usd3">'[3]cash budget'!#REF!</definedName>
    <definedName name="___________usd4">'[3]cash budget'!#REF!</definedName>
    <definedName name="___________xlnm._FilterDatabase_1">#REF!</definedName>
    <definedName name="___________xlnm.Database">"#REF!"</definedName>
    <definedName name="___________xlnm.Print_Area">"#REF!"</definedName>
    <definedName name="___________xlnm.Print_Titles">"#REF!"</definedName>
    <definedName name="__________A1000000">#REF!</definedName>
    <definedName name="__________a3">{"pl_t&amp;d",#N/A,FALSE,"p&amp;l_t&amp;D_01_02 (2)"}</definedName>
    <definedName name="__________A342542">#REF!</definedName>
    <definedName name="__________A920720">#REF!</definedName>
    <definedName name="__________aa1">{"pl_t&amp;d",#N/A,FALSE,"p&amp;l_t&amp;D_01_02 (2)"}</definedName>
    <definedName name="__________Apr02">[5]newabstract!#REF!</definedName>
    <definedName name="__________Apr03">[5]newabstract!#REF!</definedName>
    <definedName name="__________Apr04">[5]newabstract!#REF!</definedName>
    <definedName name="__________Apr05">[5]newabstract!#REF!</definedName>
    <definedName name="__________Apr06">[5]newabstract!#REF!</definedName>
    <definedName name="__________Apr07">[5]newabstract!#REF!</definedName>
    <definedName name="__________Apr08">[5]newabstract!#REF!</definedName>
    <definedName name="__________Apr09">[5]newabstract!#REF!</definedName>
    <definedName name="__________Apr10">[5]newabstract!#REF!</definedName>
    <definedName name="__________Apr11">[5]newabstract!#REF!</definedName>
    <definedName name="__________Apr13">[5]newabstract!#REF!</definedName>
    <definedName name="__________Apr14">[5]newabstract!#REF!</definedName>
    <definedName name="__________Apr15">[5]newabstract!#REF!</definedName>
    <definedName name="__________Apr16">[5]newabstract!#REF!</definedName>
    <definedName name="__________Apr17">[5]newabstract!#REF!</definedName>
    <definedName name="__________Apr20">[5]newabstract!#REF!</definedName>
    <definedName name="__________Apr21">[5]newabstract!#REF!</definedName>
    <definedName name="__________Apr22">[5]newabstract!#REF!</definedName>
    <definedName name="__________Apr23">[5]newabstract!#REF!</definedName>
    <definedName name="__________Apr24">[5]newabstract!#REF!</definedName>
    <definedName name="__________Apr27">[5]newabstract!#REF!</definedName>
    <definedName name="__________Apr28">[5]newabstract!#REF!</definedName>
    <definedName name="__________Apr29">[5]newabstract!#REF!</definedName>
    <definedName name="__________Apr30">[5]newabstract!#REF!</definedName>
    <definedName name="__________B1">{"pl_t&amp;d",#N/A,FALSE,"p&amp;l_t&amp;D_01_02 (2)"}</definedName>
    <definedName name="__________BSD1">#REF!</definedName>
    <definedName name="__________BSD2">#REF!</definedName>
    <definedName name="__________DAT12">[6]sheet1!#REF!</definedName>
    <definedName name="__________DAT13">[6]sheet1!#REF!</definedName>
    <definedName name="__________DAT15">[6]sheet1!#REF!</definedName>
    <definedName name="__________DAT16">[6]sheet1!#REF!</definedName>
    <definedName name="__________DAT17">[6]sheet1!#REF!</definedName>
    <definedName name="__________DAT18">[6]sheet1!#REF!</definedName>
    <definedName name="__________DAT19">[6]sheet1!#REF!</definedName>
    <definedName name="__________dd1">{"pl_t&amp;d",#N/A,FALSE,"p&amp;l_t&amp;D_01_02 (2)"}</definedName>
    <definedName name="__________dem2">{"pl_t&amp;d",#N/A,FALSE,"p&amp;l_t&amp;D_01_02 (2)"}</definedName>
    <definedName name="__________dem3">{"pl_t&amp;d",#N/A,FALSE,"p&amp;l_t&amp;D_01_02 (2)"}</definedName>
    <definedName name="__________den8">{"pl_t&amp;d",#N/A,FALSE,"p&amp;l_t&amp;D_01_02 (2)"}</definedName>
    <definedName name="__________fin2">{"pl_t&amp;d",#N/A,FALSE,"p&amp;l_t&amp;D_01_02 (2)"}</definedName>
    <definedName name="__________for5">{"pl_t&amp;d",#N/A,FALSE,"p&amp;l_t&amp;D_01_02 (2)"}</definedName>
    <definedName name="__________G1">#REF!</definedName>
    <definedName name="__________IED1">#REF!</definedName>
    <definedName name="__________IED2">#REF!</definedName>
    <definedName name="__________j3">{"pl_t&amp;d",#N/A,FALSE,"p&amp;l_t&amp;D_01_02 (2)"}</definedName>
    <definedName name="__________j4">{"pl_t&amp;d",#N/A,FALSE,"p&amp;l_t&amp;D_01_02 (2)"}</definedName>
    <definedName name="__________j5">{"pl_t&amp;d",#N/A,FALSE,"p&amp;l_t&amp;D_01_02 (2)"}</definedName>
    <definedName name="_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jpl1">#REF!</definedName>
    <definedName name="__________k1">{"pl_t&amp;d",#N/A,FALSE,"p&amp;l_t&amp;D_01_02 (2)"}</definedName>
    <definedName name="__________Mar06">[5]newabstract!#REF!</definedName>
    <definedName name="__________Mar09">[5]newabstract!#REF!</definedName>
    <definedName name="__________Mar10">[5]newabstract!#REF!</definedName>
    <definedName name="__________Mar11">[5]newabstract!#REF!</definedName>
    <definedName name="__________Mar12">[5]newabstract!#REF!</definedName>
    <definedName name="__________Mar13">[5]newabstract!#REF!</definedName>
    <definedName name="__________Mar16">[5]newabstract!#REF!</definedName>
    <definedName name="__________Mar17">[5]newabstract!#REF!</definedName>
    <definedName name="__________Mar18">[5]newabstract!#REF!</definedName>
    <definedName name="__________Mar19">[5]newabstract!#REF!</definedName>
    <definedName name="__________Mar20">[5]newabstract!#REF!</definedName>
    <definedName name="__________Mar23">[5]newabstract!#REF!</definedName>
    <definedName name="__________Mar24">[5]newabstract!#REF!</definedName>
    <definedName name="__________Mar25">[5]newabstract!#REF!</definedName>
    <definedName name="__________Mar26">[5]newabstract!#REF!</definedName>
    <definedName name="__________Mar27">[5]newabstract!#REF!</definedName>
    <definedName name="__________Mar28">[5]newabstract!#REF!</definedName>
    <definedName name="__________Mar30">[5]newabstract!#REF!</definedName>
    <definedName name="__________Mar31">[5]newabstract!#REF!</definedName>
    <definedName name="_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_new1">{"pl_t&amp;d",#N/A,FALSE,"p&amp;l_t&amp;D_01_02 (2)"}</definedName>
    <definedName name="__________no1">{"pl_t&amp;d",#N/A,FALSE,"p&amp;l_t&amp;D_01_02 (2)"}</definedName>
    <definedName name="__________not1">{"pl_t&amp;d",#N/A,FALSE,"p&amp;l_t&amp;D_01_02 (2)"}</definedName>
    <definedName name="__________p1">{"pl_t&amp;d",#N/A,FALSE,"p&amp;l_t&amp;D_01_02 (2)"}</definedName>
    <definedName name="__________p2">{"pl_td_01_02",#N/A,FALSE,"p&amp;l_t&amp;D_01_02 (2)"}</definedName>
    <definedName name="__________p3">{"pl_t&amp;d",#N/A,FALSE,"p&amp;l_t&amp;D_01_02 (2)"}</definedName>
    <definedName name="__________p4">{"pl_t&amp;d",#N/A,FALSE,"p&amp;l_t&amp;D_01_02 (2)"}</definedName>
    <definedName name="__________pp2">#REF!</definedName>
    <definedName name="__________q2">{"pl_t&amp;d",#N/A,FALSE,"p&amp;l_t&amp;D_01_02 (2)"}</definedName>
    <definedName name="__________q3">{"pl_t&amp;d",#N/A,FALSE,"p&amp;l_t&amp;D_01_02 (2)"}</definedName>
    <definedName name="__________s1">{"pl_t&amp;d",#N/A,FALSE,"p&amp;l_t&amp;D_01_02 (2)"}</definedName>
    <definedName name="__________S180">[8]s3_grp_ca!#REF!</definedName>
    <definedName name="__________s2">{"pl_t&amp;d",#N/A,FALSE,"p&amp;l_t&amp;D_01_02 (2)"}</definedName>
    <definedName name="__________S6">[4]s5_co_ma!#REF!</definedName>
    <definedName name="__________SL1">[7]salient1!#REF!</definedName>
    <definedName name="__________SL2">[7]salient1!#REF!</definedName>
    <definedName name="__________SL3">[7]salient1!#REF!</definedName>
    <definedName name="__________SPR1">#REF!</definedName>
    <definedName name="__________spr2">#REF!</definedName>
    <definedName name="__________ss1">{"pl_t&amp;d",#N/A,FALSE,"p&amp;l_t&amp;D_01_02 (2)"}</definedName>
    <definedName name="__________usd1">'[3]cash budget'!#REF!</definedName>
    <definedName name="__________usd2">'[3]cash budget'!#REF!</definedName>
    <definedName name="__________usd3">'[3]cash budget'!#REF!</definedName>
    <definedName name="__________usd4">'[3]cash budget'!#REF!</definedName>
    <definedName name="__________xlnm._FilterDatabase_1">#REF!</definedName>
    <definedName name="__________xlnm.Database">"#REF!"</definedName>
    <definedName name="__________xlnm.Print_Area">"#REF!"</definedName>
    <definedName name="__________xlnm.Print_Titles">"#REF!"</definedName>
    <definedName name="_________A1000000">#REF!</definedName>
    <definedName name="_________a3">{"pl_t&amp;d",#N/A,FALSE,"p&amp;l_t&amp;D_01_02 (2)"}</definedName>
    <definedName name="_________A342542">#REF!</definedName>
    <definedName name="_________A920720">#REF!</definedName>
    <definedName name="_________aa1">{"pl_t&amp;d",#N/A,FALSE,"p&amp;l_t&amp;D_01_02 (2)"}</definedName>
    <definedName name="_________Apr02">[5]newabstract!#REF!</definedName>
    <definedName name="_________Apr03">[5]newabstract!#REF!</definedName>
    <definedName name="_________Apr04">[5]newabstract!#REF!</definedName>
    <definedName name="_________Apr05">[5]newabstract!#REF!</definedName>
    <definedName name="_________Apr06">[5]newabstract!#REF!</definedName>
    <definedName name="_________Apr07">[5]newabstract!#REF!</definedName>
    <definedName name="_________Apr08">[5]newabstract!#REF!</definedName>
    <definedName name="_________Apr09">[5]newabstract!#REF!</definedName>
    <definedName name="_________Apr10">[5]newabstract!#REF!</definedName>
    <definedName name="_________Apr11">[5]newabstract!#REF!</definedName>
    <definedName name="_________Apr13">[5]newabstract!#REF!</definedName>
    <definedName name="_________Apr14">[5]newabstract!#REF!</definedName>
    <definedName name="_________Apr15">[5]newabstract!#REF!</definedName>
    <definedName name="_________Apr16">[5]newabstract!#REF!</definedName>
    <definedName name="_________Apr17">[5]newabstract!#REF!</definedName>
    <definedName name="_________Apr20">[5]newabstract!#REF!</definedName>
    <definedName name="_________Apr21">[5]newabstract!#REF!</definedName>
    <definedName name="_________Apr22">[5]newabstract!#REF!</definedName>
    <definedName name="_________Apr23">[5]newabstract!#REF!</definedName>
    <definedName name="_________Apr24">[5]newabstract!#REF!</definedName>
    <definedName name="_________Apr27">[5]newabstract!#REF!</definedName>
    <definedName name="_________Apr28">[5]newabstract!#REF!</definedName>
    <definedName name="_________Apr29">[5]newabstract!#REF!</definedName>
    <definedName name="_________Apr30">[5]newabstract!#REF!</definedName>
    <definedName name="_________B1">{"pl_t&amp;d",#N/A,FALSE,"p&amp;l_t&amp;D_01_02 (2)"}</definedName>
    <definedName name="_________BSD1">#REF!</definedName>
    <definedName name="_________BSD2">#REF!</definedName>
    <definedName name="_________DAT12">[6]sheet1!#REF!</definedName>
    <definedName name="_________DAT13">[6]sheet1!#REF!</definedName>
    <definedName name="_________DAT15">[6]sheet1!#REF!</definedName>
    <definedName name="_________DAT16">[6]sheet1!#REF!</definedName>
    <definedName name="_________DAT17">[6]sheet1!#REF!</definedName>
    <definedName name="_________DAT18">[6]sheet1!#REF!</definedName>
    <definedName name="_________DAT19">[6]sheet1!#REF!</definedName>
    <definedName name="_________dd1">{"pl_t&amp;d",#N/A,FALSE,"p&amp;l_t&amp;D_01_02 (2)"}</definedName>
    <definedName name="_________dem2">{"pl_t&amp;d",#N/A,FALSE,"p&amp;l_t&amp;D_01_02 (2)"}</definedName>
    <definedName name="_________dem3">{"pl_t&amp;d",#N/A,FALSE,"p&amp;l_t&amp;D_01_02 (2)"}</definedName>
    <definedName name="_________den8">{"pl_t&amp;d",#N/A,FALSE,"p&amp;l_t&amp;D_01_02 (2)"}</definedName>
    <definedName name="_________fin2">{"pl_t&amp;d",#N/A,FALSE,"p&amp;l_t&amp;D_01_02 (2)"}</definedName>
    <definedName name="_________for5">{"pl_t&amp;d",#N/A,FALSE,"p&amp;l_t&amp;D_01_02 (2)"}</definedName>
    <definedName name="_________G1">#REF!</definedName>
    <definedName name="_________IED1">#REF!</definedName>
    <definedName name="_________IED2">#REF!</definedName>
    <definedName name="_________j3">{"pl_t&amp;d",#N/A,FALSE,"p&amp;l_t&amp;D_01_02 (2)"}</definedName>
    <definedName name="_________j4">{"pl_t&amp;d",#N/A,FALSE,"p&amp;l_t&amp;D_01_02 (2)"}</definedName>
    <definedName name="_________j5">{"pl_t&amp;d",#N/A,FALSE,"p&amp;l_t&amp;D_01_02 (2)"}</definedName>
    <definedName name="_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jpl1">#REF!</definedName>
    <definedName name="_________k1">{"pl_t&amp;d",#N/A,FALSE,"p&amp;l_t&amp;D_01_02 (2)"}</definedName>
    <definedName name="_________Mar06">[5]newabstract!#REF!</definedName>
    <definedName name="_________Mar09">[5]newabstract!#REF!</definedName>
    <definedName name="_________Mar10">[5]newabstract!#REF!</definedName>
    <definedName name="_________Mar11">[5]newabstract!#REF!</definedName>
    <definedName name="_________Mar12">[5]newabstract!#REF!</definedName>
    <definedName name="_________Mar13">[5]newabstract!#REF!</definedName>
    <definedName name="_________Mar16">[5]newabstract!#REF!</definedName>
    <definedName name="_________Mar17">[5]newabstract!#REF!</definedName>
    <definedName name="_________Mar18">[5]newabstract!#REF!</definedName>
    <definedName name="_________Mar19">[5]newabstract!#REF!</definedName>
    <definedName name="_________Mar20">[5]newabstract!#REF!</definedName>
    <definedName name="_________Mar23">[5]newabstract!#REF!</definedName>
    <definedName name="_________Mar24">[5]newabstract!#REF!</definedName>
    <definedName name="_________Mar25">[5]newabstract!#REF!</definedName>
    <definedName name="_________Mar26">[5]newabstract!#REF!</definedName>
    <definedName name="_________Mar27">[5]newabstract!#REF!</definedName>
    <definedName name="_________Mar28">[5]newabstract!#REF!</definedName>
    <definedName name="_________Mar30">[5]newabstract!#REF!</definedName>
    <definedName name="_________Mar31">[5]newabstract!#REF!</definedName>
    <definedName name="_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_new1">{"pl_t&amp;d",#N/A,FALSE,"p&amp;l_t&amp;D_01_02 (2)"}</definedName>
    <definedName name="_________no1">{"pl_t&amp;d",#N/A,FALSE,"p&amp;l_t&amp;D_01_02 (2)"}</definedName>
    <definedName name="_________not1">{"pl_t&amp;d",#N/A,FALSE,"p&amp;l_t&amp;D_01_02 (2)"}</definedName>
    <definedName name="_________p1">{"pl_t&amp;d",#N/A,FALSE,"p&amp;l_t&amp;D_01_02 (2)"}</definedName>
    <definedName name="_________p2">{"pl_td_01_02",#N/A,FALSE,"p&amp;l_t&amp;D_01_02 (2)"}</definedName>
    <definedName name="_________p3">{"pl_t&amp;d",#N/A,FALSE,"p&amp;l_t&amp;D_01_02 (2)"}</definedName>
    <definedName name="_________p4">{"pl_t&amp;d",#N/A,FALSE,"p&amp;l_t&amp;D_01_02 (2)"}</definedName>
    <definedName name="_________pp2">#REF!</definedName>
    <definedName name="_________q2">{"pl_t&amp;d",#N/A,FALSE,"p&amp;l_t&amp;D_01_02 (2)"}</definedName>
    <definedName name="_________q3">{"pl_t&amp;d",#N/A,FALSE,"p&amp;l_t&amp;D_01_02 (2)"}</definedName>
    <definedName name="_________s1">{"pl_t&amp;d",#N/A,FALSE,"p&amp;l_t&amp;D_01_02 (2)"}</definedName>
    <definedName name="_________S180">[2]s3_grp_ca!#REF!</definedName>
    <definedName name="_________s2">{"pl_t&amp;d",#N/A,FALSE,"p&amp;l_t&amp;D_01_02 (2)"}</definedName>
    <definedName name="_________S6">[4]s5_co_ma!#REF!</definedName>
    <definedName name="_________SL1">[7]salient1!#REF!</definedName>
    <definedName name="_________SL2">[7]salient1!#REF!</definedName>
    <definedName name="_________SL3">[7]salient1!#REF!</definedName>
    <definedName name="_________SPR1">#REF!</definedName>
    <definedName name="_________spr2">#REF!</definedName>
    <definedName name="_________ss1">{"pl_t&amp;d",#N/A,FALSE,"p&amp;l_t&amp;D_01_02 (2)"}</definedName>
    <definedName name="_________usd1">'[3]cash budget'!#REF!</definedName>
    <definedName name="_________usd2">'[3]cash budget'!#REF!</definedName>
    <definedName name="_________usd3">'[3]cash budget'!#REF!</definedName>
    <definedName name="_________usd4">'[3]cash budget'!#REF!</definedName>
    <definedName name="_________xlnm._FilterDatabase_1">#REF!</definedName>
    <definedName name="_________xlnm.Database">"#REF!"</definedName>
    <definedName name="_________xlnm.Print_Area">"#REF!"</definedName>
    <definedName name="_________xlnm.Print_Titles">"#REF!"</definedName>
    <definedName name="________A1000000">#REF!</definedName>
    <definedName name="________a3">{"pl_t&amp;d",#N/A,FALSE,"p&amp;l_t&amp;D_01_02 (2)"}</definedName>
    <definedName name="________A342542">#REF!</definedName>
    <definedName name="________A920720">#REF!</definedName>
    <definedName name="________aa1">{"pl_t&amp;d",#N/A,FALSE,"p&amp;l_t&amp;D_01_02 (2)"}</definedName>
    <definedName name="________Apr02">[5]newabstract!#REF!</definedName>
    <definedName name="________Apr03">[5]newabstract!#REF!</definedName>
    <definedName name="________Apr04">[5]newabstract!#REF!</definedName>
    <definedName name="________Apr05">[5]newabstract!#REF!</definedName>
    <definedName name="________Apr06">[5]newabstract!#REF!</definedName>
    <definedName name="________Apr07">[5]newabstract!#REF!</definedName>
    <definedName name="________Apr08">[5]newabstract!#REF!</definedName>
    <definedName name="________Apr09">[5]newabstract!#REF!</definedName>
    <definedName name="________Apr10">[5]newabstract!#REF!</definedName>
    <definedName name="________Apr11">[5]newabstract!#REF!</definedName>
    <definedName name="________Apr13">[5]newabstract!#REF!</definedName>
    <definedName name="________Apr14">[5]newabstract!#REF!</definedName>
    <definedName name="________Apr15">[5]newabstract!#REF!</definedName>
    <definedName name="________Apr16">[5]newabstract!#REF!</definedName>
    <definedName name="________Apr17">[5]newabstract!#REF!</definedName>
    <definedName name="________Apr20">[5]newabstract!#REF!</definedName>
    <definedName name="________Apr21">[5]newabstract!#REF!</definedName>
    <definedName name="________Apr22">[5]newabstract!#REF!</definedName>
    <definedName name="________Apr23">[5]newabstract!#REF!</definedName>
    <definedName name="________Apr24">[5]newabstract!#REF!</definedName>
    <definedName name="________Apr27">[5]newabstract!#REF!</definedName>
    <definedName name="________Apr28">[5]newabstract!#REF!</definedName>
    <definedName name="________Apr29">[5]newabstract!#REF!</definedName>
    <definedName name="________Apr30">[5]newabstract!#REF!</definedName>
    <definedName name="________B1">{"pl_t&amp;d",#N/A,FALSE,"p&amp;l_t&amp;D_01_02 (2)"}</definedName>
    <definedName name="________BSD1">#REF!</definedName>
    <definedName name="________BSD2">#REF!</definedName>
    <definedName name="________DAT12">[6]sheet1!#REF!</definedName>
    <definedName name="________DAT13">[6]sheet1!#REF!</definedName>
    <definedName name="________DAT15">[6]sheet1!#REF!</definedName>
    <definedName name="________DAT16">[6]sheet1!#REF!</definedName>
    <definedName name="________DAT17">[6]sheet1!#REF!</definedName>
    <definedName name="________DAT18">[6]sheet1!#REF!</definedName>
    <definedName name="________DAT19">[6]sheet1!#REF!</definedName>
    <definedName name="________dd1">{"pl_t&amp;d",#N/A,FALSE,"p&amp;l_t&amp;D_01_02 (2)"}</definedName>
    <definedName name="________dem2">{"pl_t&amp;d",#N/A,FALSE,"p&amp;l_t&amp;D_01_02 (2)"}</definedName>
    <definedName name="________dem3">{"pl_t&amp;d",#N/A,FALSE,"p&amp;l_t&amp;D_01_02 (2)"}</definedName>
    <definedName name="________den8">{"pl_t&amp;d",#N/A,FALSE,"p&amp;l_t&amp;D_01_02 (2)"}</definedName>
    <definedName name="________fin2">{"pl_t&amp;d",#N/A,FALSE,"p&amp;l_t&amp;D_01_02 (2)"}</definedName>
    <definedName name="________for5">{"pl_t&amp;d",#N/A,FALSE,"p&amp;l_t&amp;D_01_02 (2)"}</definedName>
    <definedName name="________G1">#REF!</definedName>
    <definedName name="________IED1">#REF!</definedName>
    <definedName name="________IED2">#REF!</definedName>
    <definedName name="________j3">{"pl_t&amp;d",#N/A,FALSE,"p&amp;l_t&amp;D_01_02 (2)"}</definedName>
    <definedName name="________j4">{"pl_t&amp;d",#N/A,FALSE,"p&amp;l_t&amp;D_01_02 (2)"}</definedName>
    <definedName name="________j5">{"pl_t&amp;d",#N/A,FALSE,"p&amp;l_t&amp;D_01_02 (2)"}</definedName>
    <definedName name="_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jpl1">#REF!</definedName>
    <definedName name="________k1">{"pl_t&amp;d",#N/A,FALSE,"p&amp;l_t&amp;D_01_02 (2)"}</definedName>
    <definedName name="________Mar06">[5]newabstract!#REF!</definedName>
    <definedName name="________Mar09">[5]newabstract!#REF!</definedName>
    <definedName name="________Mar10">[5]newabstract!#REF!</definedName>
    <definedName name="________Mar11">[5]newabstract!#REF!</definedName>
    <definedName name="________Mar12">[5]newabstract!#REF!</definedName>
    <definedName name="________Mar13">[5]newabstract!#REF!</definedName>
    <definedName name="________Mar16">[5]newabstract!#REF!</definedName>
    <definedName name="________Mar17">[5]newabstract!#REF!</definedName>
    <definedName name="________Mar18">[5]newabstract!#REF!</definedName>
    <definedName name="________Mar19">[5]newabstract!#REF!</definedName>
    <definedName name="________Mar20">[5]newabstract!#REF!</definedName>
    <definedName name="________Mar23">[5]newabstract!#REF!</definedName>
    <definedName name="________Mar24">[5]newabstract!#REF!</definedName>
    <definedName name="________Mar25">[5]newabstract!#REF!</definedName>
    <definedName name="________Mar26">[5]newabstract!#REF!</definedName>
    <definedName name="________Mar27">[5]newabstract!#REF!</definedName>
    <definedName name="________Mar28">[5]newabstract!#REF!</definedName>
    <definedName name="________Mar30">[5]newabstract!#REF!</definedName>
    <definedName name="________Mar31">[5]newabstract!#REF!</definedName>
    <definedName name="_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_new1">{"pl_t&amp;d",#N/A,FALSE,"p&amp;l_t&amp;D_01_02 (2)"}</definedName>
    <definedName name="________no1">{"pl_t&amp;d",#N/A,FALSE,"p&amp;l_t&amp;D_01_02 (2)"}</definedName>
    <definedName name="________not1">{"pl_t&amp;d",#N/A,FALSE,"p&amp;l_t&amp;D_01_02 (2)"}</definedName>
    <definedName name="________p1">{"pl_t&amp;d",#N/A,FALSE,"p&amp;l_t&amp;D_01_02 (2)"}</definedName>
    <definedName name="________p2">{"pl_td_01_02",#N/A,FALSE,"p&amp;l_t&amp;D_01_02 (2)"}</definedName>
    <definedName name="________p3">{"pl_t&amp;d",#N/A,FALSE,"p&amp;l_t&amp;D_01_02 (2)"}</definedName>
    <definedName name="________p4">{"pl_t&amp;d",#N/A,FALSE,"p&amp;l_t&amp;D_01_02 (2)"}</definedName>
    <definedName name="________pp2">#REF!</definedName>
    <definedName name="________q2">{"pl_t&amp;d",#N/A,FALSE,"p&amp;l_t&amp;D_01_02 (2)"}</definedName>
    <definedName name="________q3">{"pl_t&amp;d",#N/A,FALSE,"p&amp;l_t&amp;D_01_02 (2)"}</definedName>
    <definedName name="________s1">{"pl_t&amp;d",#N/A,FALSE,"p&amp;l_t&amp;D_01_02 (2)"}</definedName>
    <definedName name="________S180">[2]s3_grp_ca!#REF!</definedName>
    <definedName name="________s2">{"pl_t&amp;d",#N/A,FALSE,"p&amp;l_t&amp;D_01_02 (2)"}</definedName>
    <definedName name="________S6">[4]s5_co_ma!#REF!</definedName>
    <definedName name="________SL1">[7]salient1!#REF!</definedName>
    <definedName name="________SL2">[7]salient1!#REF!</definedName>
    <definedName name="________SL3">[7]salient1!#REF!</definedName>
    <definedName name="________SPR1">#REF!</definedName>
    <definedName name="________spr2">#REF!</definedName>
    <definedName name="________ss1">{"pl_t&amp;d",#N/A,FALSE,"p&amp;l_t&amp;D_01_02 (2)"}</definedName>
    <definedName name="________usd1">'[3]cash budget'!#REF!</definedName>
    <definedName name="________usd2">'[3]cash budget'!#REF!</definedName>
    <definedName name="________usd3">'[3]cash budget'!#REF!</definedName>
    <definedName name="________usd4">'[3]cash budget'!#REF!</definedName>
    <definedName name="________xlnm._FilterDatabase_1">#REF!</definedName>
    <definedName name="________xlnm.Database">"#REF!"</definedName>
    <definedName name="________xlnm.Print_Area">"#REF!"</definedName>
    <definedName name="________xlnm.Print_Titles">"#REF!"</definedName>
    <definedName name="_______A1000000">#REF!</definedName>
    <definedName name="_______a3">{"pl_t&amp;d",#N/A,FALSE,"p&amp;l_t&amp;D_01_02 (2)"}</definedName>
    <definedName name="_______A342542">#REF!</definedName>
    <definedName name="_______A920720">#REF!</definedName>
    <definedName name="_______aa1">{"pl_t&amp;d",#N/A,FALSE,"p&amp;l_t&amp;D_01_02 (2)"}</definedName>
    <definedName name="_______Apr02">[5]newabstract!#REF!</definedName>
    <definedName name="_______Apr03">[5]newabstract!#REF!</definedName>
    <definedName name="_______Apr04">[5]newabstract!#REF!</definedName>
    <definedName name="_______Apr05">[5]newabstract!#REF!</definedName>
    <definedName name="_______Apr06">[5]newabstract!#REF!</definedName>
    <definedName name="_______Apr07">[5]newabstract!#REF!</definedName>
    <definedName name="_______Apr08">[5]newabstract!#REF!</definedName>
    <definedName name="_______Apr09">[5]newabstract!#REF!</definedName>
    <definedName name="_______Apr10">[5]newabstract!#REF!</definedName>
    <definedName name="_______Apr11">[5]newabstract!#REF!</definedName>
    <definedName name="_______Apr13">[5]newabstract!#REF!</definedName>
    <definedName name="_______Apr14">[5]newabstract!#REF!</definedName>
    <definedName name="_______Apr15">[5]newabstract!#REF!</definedName>
    <definedName name="_______Apr16">[5]newabstract!#REF!</definedName>
    <definedName name="_______Apr17">[5]newabstract!#REF!</definedName>
    <definedName name="_______Apr20">[5]newabstract!#REF!</definedName>
    <definedName name="_______Apr21">[5]newabstract!#REF!</definedName>
    <definedName name="_______Apr22">[5]newabstract!#REF!</definedName>
    <definedName name="_______Apr23">[5]newabstract!#REF!</definedName>
    <definedName name="_______Apr24">[5]newabstract!#REF!</definedName>
    <definedName name="_______Apr27">[5]newabstract!#REF!</definedName>
    <definedName name="_______Apr28">[5]newabstract!#REF!</definedName>
    <definedName name="_______Apr29">[5]newabstract!#REF!</definedName>
    <definedName name="_______Apr30">[5]newabstract!#REF!</definedName>
    <definedName name="_______B1">{"pl_t&amp;d",#N/A,FALSE,"p&amp;l_t&amp;D_01_02 (2)"}</definedName>
    <definedName name="_______BSD1">#REF!</definedName>
    <definedName name="_______BSD2">#REF!</definedName>
    <definedName name="_______DAT12">[6]sheet1!#REF!</definedName>
    <definedName name="_______DAT13">[6]sheet1!#REF!</definedName>
    <definedName name="_______DAT15">[6]sheet1!#REF!</definedName>
    <definedName name="_______DAT16">[6]sheet1!#REF!</definedName>
    <definedName name="_______DAT17">[6]sheet1!#REF!</definedName>
    <definedName name="_______DAT18">[6]sheet1!#REF!</definedName>
    <definedName name="_______DAT19">[6]sheet1!#REF!</definedName>
    <definedName name="_______dd1">{"pl_t&amp;d",#N/A,FALSE,"p&amp;l_t&amp;D_01_02 (2)"}</definedName>
    <definedName name="_______dem2">{"pl_t&amp;d",#N/A,FALSE,"p&amp;l_t&amp;D_01_02 (2)"}</definedName>
    <definedName name="_______dem3">{"pl_t&amp;d",#N/A,FALSE,"p&amp;l_t&amp;D_01_02 (2)"}</definedName>
    <definedName name="_______den8">{"pl_t&amp;d",#N/A,FALSE,"p&amp;l_t&amp;D_01_02 (2)"}</definedName>
    <definedName name="_______fin2">{"pl_t&amp;d",#N/A,FALSE,"p&amp;l_t&amp;D_01_02 (2)"}</definedName>
    <definedName name="_______for5">{"pl_t&amp;d",#N/A,FALSE,"p&amp;l_t&amp;D_01_02 (2)"}</definedName>
    <definedName name="_______G1">#REF!</definedName>
    <definedName name="_______IED1">#REF!</definedName>
    <definedName name="_______IED2">#REF!</definedName>
    <definedName name="_______j3">{"pl_t&amp;d",#N/A,FALSE,"p&amp;l_t&amp;D_01_02 (2)"}</definedName>
    <definedName name="_______j4">{"pl_t&amp;d",#N/A,FALSE,"p&amp;l_t&amp;D_01_02 (2)"}</definedName>
    <definedName name="_______j5">{"pl_t&amp;d",#N/A,FALSE,"p&amp;l_t&amp;D_01_02 (2)"}</definedName>
    <definedName name="_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jpl1">#REF!</definedName>
    <definedName name="_______k1">{"pl_t&amp;d",#N/A,FALSE,"p&amp;l_t&amp;D_01_02 (2)"}</definedName>
    <definedName name="_______Mar06">[5]newabstract!#REF!</definedName>
    <definedName name="_______Mar09">[5]newabstract!#REF!</definedName>
    <definedName name="_______Mar10">[5]newabstract!#REF!</definedName>
    <definedName name="_______Mar11">[5]newabstract!#REF!</definedName>
    <definedName name="_______Mar12">[5]newabstract!#REF!</definedName>
    <definedName name="_______Mar13">[5]newabstract!#REF!</definedName>
    <definedName name="_______Mar16">[5]newabstract!#REF!</definedName>
    <definedName name="_______Mar17">[5]newabstract!#REF!</definedName>
    <definedName name="_______Mar18">[5]newabstract!#REF!</definedName>
    <definedName name="_______Mar19">[5]newabstract!#REF!</definedName>
    <definedName name="_______Mar20">[5]newabstract!#REF!</definedName>
    <definedName name="_______Mar23">[5]newabstract!#REF!</definedName>
    <definedName name="_______Mar24">[5]newabstract!#REF!</definedName>
    <definedName name="_______Mar25">[5]newabstract!#REF!</definedName>
    <definedName name="_______Mar26">[5]newabstract!#REF!</definedName>
    <definedName name="_______Mar27">[5]newabstract!#REF!</definedName>
    <definedName name="_______Mar28">[5]newabstract!#REF!</definedName>
    <definedName name="_______Mar30">[5]newabstract!#REF!</definedName>
    <definedName name="_______Mar31">[5]newabstract!#REF!</definedName>
    <definedName name="_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_new1">{"pl_t&amp;d",#N/A,FALSE,"p&amp;l_t&amp;D_01_02 (2)"}</definedName>
    <definedName name="_______no1">{"pl_t&amp;d",#N/A,FALSE,"p&amp;l_t&amp;D_01_02 (2)"}</definedName>
    <definedName name="_______not1">{"pl_t&amp;d",#N/A,FALSE,"p&amp;l_t&amp;D_01_02 (2)"}</definedName>
    <definedName name="_______p1">{"pl_t&amp;d",#N/A,FALSE,"p&amp;l_t&amp;D_01_02 (2)"}</definedName>
    <definedName name="_______p2">{"pl_td_01_02",#N/A,FALSE,"p&amp;l_t&amp;D_01_02 (2)"}</definedName>
    <definedName name="_______p3">{"pl_t&amp;d",#N/A,FALSE,"p&amp;l_t&amp;D_01_02 (2)"}</definedName>
    <definedName name="_______p4">{"pl_t&amp;d",#N/A,FALSE,"p&amp;l_t&amp;D_01_02 (2)"}</definedName>
    <definedName name="_______pp2">#REF!</definedName>
    <definedName name="_______q2">{"pl_t&amp;d",#N/A,FALSE,"p&amp;l_t&amp;D_01_02 (2)"}</definedName>
    <definedName name="_______q3">{"pl_t&amp;d",#N/A,FALSE,"p&amp;l_t&amp;D_01_02 (2)"}</definedName>
    <definedName name="_______s1">{"pl_t&amp;d",#N/A,FALSE,"p&amp;l_t&amp;D_01_02 (2)"}</definedName>
    <definedName name="_______S180">[2]s3_grp_ca!#REF!</definedName>
    <definedName name="_______s2">{"pl_t&amp;d",#N/A,FALSE,"p&amp;l_t&amp;D_01_02 (2)"}</definedName>
    <definedName name="_______S6">[4]s5_co_ma!#REF!</definedName>
    <definedName name="_______SL1">[7]salient1!#REF!</definedName>
    <definedName name="_______SL2">[7]salient1!#REF!</definedName>
    <definedName name="_______SL3">[7]salient1!#REF!</definedName>
    <definedName name="_______SPR1">#REF!</definedName>
    <definedName name="_______spr2">#REF!</definedName>
    <definedName name="_______ss1">{"pl_t&amp;d",#N/A,FALSE,"p&amp;l_t&amp;D_01_02 (2)"}</definedName>
    <definedName name="_______usd1">'[3]cash budget'!#REF!</definedName>
    <definedName name="_______usd2">'[3]cash budget'!#REF!</definedName>
    <definedName name="_______usd3">'[3]cash budget'!#REF!</definedName>
    <definedName name="_______usd4">'[3]cash budget'!#REF!</definedName>
    <definedName name="_______xlnm._FilterDatabase_1">#REF!</definedName>
    <definedName name="_______xlnm.Database">"#REF!"</definedName>
    <definedName name="_______xlnm.Print_Area">"#REF!"</definedName>
    <definedName name="_______xlnm.Print_Titles">"#REF!"</definedName>
    <definedName name="______A1000000">#REF!</definedName>
    <definedName name="______a3">{"pl_t&amp;d",#N/A,FALSE,"p&amp;l_t&amp;D_01_02 (2)"}</definedName>
    <definedName name="______A342542">#REF!</definedName>
    <definedName name="______A920720">#REF!</definedName>
    <definedName name="______aa1">{"pl_t&amp;d",#N/A,FALSE,"p&amp;l_t&amp;D_01_02 (2)"}</definedName>
    <definedName name="______Apr02">[5]newabstract!#REF!</definedName>
    <definedName name="______Apr03">[5]newabstract!#REF!</definedName>
    <definedName name="______Apr04">[5]newabstract!#REF!</definedName>
    <definedName name="______Apr05">[5]newabstract!#REF!</definedName>
    <definedName name="______Apr06">[5]newabstract!#REF!</definedName>
    <definedName name="______Apr07">[5]newabstract!#REF!</definedName>
    <definedName name="______Apr08">[5]newabstract!#REF!</definedName>
    <definedName name="______Apr09">[5]newabstract!#REF!</definedName>
    <definedName name="______Apr10">[5]newabstract!#REF!</definedName>
    <definedName name="______Apr11">[5]newabstract!#REF!</definedName>
    <definedName name="______Apr13">[5]newabstract!#REF!</definedName>
    <definedName name="______Apr14">[5]newabstract!#REF!</definedName>
    <definedName name="______Apr15">[5]newabstract!#REF!</definedName>
    <definedName name="______Apr16">[5]newabstract!#REF!</definedName>
    <definedName name="______Apr17">[5]newabstract!#REF!</definedName>
    <definedName name="______Apr20">[5]newabstract!#REF!</definedName>
    <definedName name="______Apr21">[5]newabstract!#REF!</definedName>
    <definedName name="______Apr22">[5]newabstract!#REF!</definedName>
    <definedName name="______Apr23">[5]newabstract!#REF!</definedName>
    <definedName name="______Apr24">[5]newabstract!#REF!</definedName>
    <definedName name="______Apr27">[5]newabstract!#REF!</definedName>
    <definedName name="______Apr28">[5]newabstract!#REF!</definedName>
    <definedName name="______Apr29">[5]newabstract!#REF!</definedName>
    <definedName name="______Apr30">[5]newabstract!#REF!</definedName>
    <definedName name="______B1">{"pl_t&amp;d",#N/A,FALSE,"p&amp;l_t&amp;D_01_02 (2)"}</definedName>
    <definedName name="______BSD1">#REF!</definedName>
    <definedName name="______BSD2">#REF!</definedName>
    <definedName name="______DAT12">[6]sheet1!#REF!</definedName>
    <definedName name="______DAT13">[6]sheet1!#REF!</definedName>
    <definedName name="______DAT15">[6]sheet1!#REF!</definedName>
    <definedName name="______DAT16">[6]sheet1!#REF!</definedName>
    <definedName name="______DAT17">[6]sheet1!#REF!</definedName>
    <definedName name="______DAT18">[6]sheet1!#REF!</definedName>
    <definedName name="______DAT19">[6]sheet1!#REF!</definedName>
    <definedName name="______dd1">{"pl_t&amp;d",#N/A,FALSE,"p&amp;l_t&amp;D_01_02 (2)"}</definedName>
    <definedName name="______dem2">{"pl_t&amp;d",#N/A,FALSE,"p&amp;l_t&amp;D_01_02 (2)"}</definedName>
    <definedName name="______dem3">{"pl_t&amp;d",#N/A,FALSE,"p&amp;l_t&amp;D_01_02 (2)"}</definedName>
    <definedName name="______den8">{"pl_t&amp;d",#N/A,FALSE,"p&amp;l_t&amp;D_01_02 (2)"}</definedName>
    <definedName name="______fin2">{"pl_t&amp;d",#N/A,FALSE,"p&amp;l_t&amp;D_01_02 (2)"}</definedName>
    <definedName name="______for5">{"pl_t&amp;d",#N/A,FALSE,"p&amp;l_t&amp;D_01_02 (2)"}</definedName>
    <definedName name="______G1">#REF!</definedName>
    <definedName name="______IED1">#REF!</definedName>
    <definedName name="______IED2">#REF!</definedName>
    <definedName name="______j3">{"pl_t&amp;d",#N/A,FALSE,"p&amp;l_t&amp;D_01_02 (2)"}</definedName>
    <definedName name="______j4">{"pl_t&amp;d",#N/A,FALSE,"p&amp;l_t&amp;D_01_02 (2)"}</definedName>
    <definedName name="______j5">{"pl_t&amp;d",#N/A,FALSE,"p&amp;l_t&amp;D_01_02 (2)"}</definedName>
    <definedName name="_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jpl1">#REF!</definedName>
    <definedName name="______k1">{"pl_t&amp;d",#N/A,FALSE,"p&amp;l_t&amp;D_01_02 (2)"}</definedName>
    <definedName name="______Mar06">[5]newabstract!#REF!</definedName>
    <definedName name="______Mar09">[5]newabstract!#REF!</definedName>
    <definedName name="______Mar10">[5]newabstract!#REF!</definedName>
    <definedName name="______Mar11">[5]newabstract!#REF!</definedName>
    <definedName name="______Mar12">[5]newabstract!#REF!</definedName>
    <definedName name="______Mar13">[5]newabstract!#REF!</definedName>
    <definedName name="______Mar16">[5]newabstract!#REF!</definedName>
    <definedName name="______Mar17">[5]newabstract!#REF!</definedName>
    <definedName name="______Mar18">[5]newabstract!#REF!</definedName>
    <definedName name="______Mar19">[5]newabstract!#REF!</definedName>
    <definedName name="______Mar20">[5]newabstract!#REF!</definedName>
    <definedName name="______Mar23">[5]newabstract!#REF!</definedName>
    <definedName name="______Mar24">[5]newabstract!#REF!</definedName>
    <definedName name="______Mar25">[5]newabstract!#REF!</definedName>
    <definedName name="______Mar26">[5]newabstract!#REF!</definedName>
    <definedName name="______Mar27">[5]newabstract!#REF!</definedName>
    <definedName name="______Mar28">[5]newabstract!#REF!</definedName>
    <definedName name="______Mar30">[5]newabstract!#REF!</definedName>
    <definedName name="______Mar31">[5]newabstract!#REF!</definedName>
    <definedName name="_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_new1">{"pl_t&amp;d",#N/A,FALSE,"p&amp;l_t&amp;D_01_02 (2)"}</definedName>
    <definedName name="______no1">{"pl_t&amp;d",#N/A,FALSE,"p&amp;l_t&amp;D_01_02 (2)"}</definedName>
    <definedName name="______not1">{"pl_t&amp;d",#N/A,FALSE,"p&amp;l_t&amp;D_01_02 (2)"}</definedName>
    <definedName name="______p1">{"pl_t&amp;d",#N/A,FALSE,"p&amp;l_t&amp;D_01_02 (2)"}</definedName>
    <definedName name="______p2">{"pl_td_01_02",#N/A,FALSE,"p&amp;l_t&amp;D_01_02 (2)"}</definedName>
    <definedName name="______p3">{"pl_t&amp;d",#N/A,FALSE,"p&amp;l_t&amp;D_01_02 (2)"}</definedName>
    <definedName name="______p4">{"pl_t&amp;d",#N/A,FALSE,"p&amp;l_t&amp;D_01_02 (2)"}</definedName>
    <definedName name="______pp2">#REF!</definedName>
    <definedName name="______q2">{"pl_t&amp;d",#N/A,FALSE,"p&amp;l_t&amp;D_01_02 (2)"}</definedName>
    <definedName name="______q3">{"pl_t&amp;d",#N/A,FALSE,"p&amp;l_t&amp;D_01_02 (2)"}</definedName>
    <definedName name="______s1">{"pl_t&amp;d",#N/A,FALSE,"p&amp;l_t&amp;D_01_02 (2)"}</definedName>
    <definedName name="______S180">[9]s3_grp_ca!#REF!</definedName>
    <definedName name="______s2">{"pl_t&amp;d",#N/A,FALSE,"p&amp;l_t&amp;D_01_02 (2)"}</definedName>
    <definedName name="______S6">[4]s5_co_ma!#REF!</definedName>
    <definedName name="______SL1">[7]salient1!#REF!</definedName>
    <definedName name="______SL2">[7]salient1!#REF!</definedName>
    <definedName name="______SL3">[7]salient1!#REF!</definedName>
    <definedName name="______SPR1">#REF!</definedName>
    <definedName name="______spr2">#REF!</definedName>
    <definedName name="______ss1">{"pl_t&amp;d",#N/A,FALSE,"p&amp;l_t&amp;D_01_02 (2)"}</definedName>
    <definedName name="______usd1">'[3]cash budget'!#REF!</definedName>
    <definedName name="______usd2">'[3]cash budget'!#REF!</definedName>
    <definedName name="______usd3">'[3]cash budget'!#REF!</definedName>
    <definedName name="______usd4">'[3]cash budget'!#REF!</definedName>
    <definedName name="______xlnm._FilterDatabase_1">#REF!</definedName>
    <definedName name="______xlnm.Database">"#REF!"</definedName>
    <definedName name="______xlnm.Print_Area">"#REF!"</definedName>
    <definedName name="______xlnm.Print_Titles">"#REF!"</definedName>
    <definedName name="_____A1000000">"#REF!"</definedName>
    <definedName name="_____a3">{"pl_t&amp;d",#N/A,FALSE,"p&amp;l_t&amp;D_01_02 (2)"}</definedName>
    <definedName name="_____A342542">#REF!</definedName>
    <definedName name="_____A920720">#REF!</definedName>
    <definedName name="_____aa1">{"pl_t&amp;d",#N/A,FALSE,"p&amp;l_t&amp;D_01_02 (2)"}</definedName>
    <definedName name="_____Apr02">#N/A</definedName>
    <definedName name="_____Apr03">#N/A</definedName>
    <definedName name="_____Apr04">#N/A</definedName>
    <definedName name="_____Apr05">#N/A</definedName>
    <definedName name="_____Apr06">#N/A</definedName>
    <definedName name="_____Apr07">#N/A</definedName>
    <definedName name="_____Apr08">#N/A</definedName>
    <definedName name="_____Apr09">#N/A</definedName>
    <definedName name="_____Apr10">#N/A</definedName>
    <definedName name="_____Apr11">#N/A</definedName>
    <definedName name="_____Apr13">#N/A</definedName>
    <definedName name="_____Apr14">#N/A</definedName>
    <definedName name="_____Apr15">#N/A</definedName>
    <definedName name="_____Apr16">#N/A</definedName>
    <definedName name="_____Apr17">#N/A</definedName>
    <definedName name="_____Apr20">#N/A</definedName>
    <definedName name="_____Apr21">#N/A</definedName>
    <definedName name="_____Apr22">#N/A</definedName>
    <definedName name="_____Apr23">#N/A</definedName>
    <definedName name="_____Apr24">#N/A</definedName>
    <definedName name="_____Apr27">#N/A</definedName>
    <definedName name="_____Apr28">#N/A</definedName>
    <definedName name="_____Apr29">#N/A</definedName>
    <definedName name="_____Apr30">#N/A</definedName>
    <definedName name="_____B1">{"pl_t&amp;d",#N/A,FALSE,"p&amp;l_t&amp;D_01_02 (2)"}</definedName>
    <definedName name="_____BSD1">"#REF!"</definedName>
    <definedName name="_____BSD2">"#REF!"</definedName>
    <definedName name="_____DAT12">#N/A</definedName>
    <definedName name="_____DAT13">#N/A</definedName>
    <definedName name="_____DAT15">#N/A</definedName>
    <definedName name="_____DAT16">#N/A</definedName>
    <definedName name="_____DAT17">#N/A</definedName>
    <definedName name="_____DAT18">#N/A</definedName>
    <definedName name="_____DAT19">#N/A</definedName>
    <definedName name="_____dd1">#N/A</definedName>
    <definedName name="_____dem2">#N/A</definedName>
    <definedName name="_____dem3">#N/A</definedName>
    <definedName name="_____den8">#N/A</definedName>
    <definedName name="_____E405120">#REF!</definedName>
    <definedName name="_____fin2">{"pl_t&amp;d",#N/A,FALSE,"p&amp;l_t&amp;D_01_02 (2)"}</definedName>
    <definedName name="_____for5">{"pl_t&amp;d",#N/A,FALSE,"p&amp;l_t&amp;D_01_02 (2)"}</definedName>
    <definedName name="_____G1">#REF!</definedName>
    <definedName name="_____IED1">"#REF!"</definedName>
    <definedName name="_____IED2">"#REF!"</definedName>
    <definedName name="_____j3">{"pl_t&amp;d",#N/A,FALSE,"p&amp;l_t&amp;D_01_02 (2)"}</definedName>
    <definedName name="_____j4">{"pl_t&amp;d",#N/A,FALSE,"p&amp;l_t&amp;D_01_02 (2)"}</definedName>
    <definedName name="_____j5">{"pl_t&amp;d",#N/A,FALSE,"p&amp;l_t&amp;D_01_02 (2)"}</definedName>
    <definedName name="_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jpl1">#REF!</definedName>
    <definedName name="_____k1">{"pl_t&amp;d",#N/A,FALSE,"p&amp;l_t&amp;D_01_02 (2)"}</definedName>
    <definedName name="_____Mar06">#N/A</definedName>
    <definedName name="_____Mar09">#N/A</definedName>
    <definedName name="_____Mar10">#N/A</definedName>
    <definedName name="_____Mar11">#N/A</definedName>
    <definedName name="_____Mar12">#N/A</definedName>
    <definedName name="_____Mar13">#N/A</definedName>
    <definedName name="_____Mar16">#N/A</definedName>
    <definedName name="_____Mar17">#N/A</definedName>
    <definedName name="_____Mar18">#N/A</definedName>
    <definedName name="_____Mar19">#N/A</definedName>
    <definedName name="_____Mar20">#N/A</definedName>
    <definedName name="_____Mar23">#N/A</definedName>
    <definedName name="_____Mar24">#N/A</definedName>
    <definedName name="_____Mar25">#N/A</definedName>
    <definedName name="_____Mar26">#N/A</definedName>
    <definedName name="_____Mar27">#N/A</definedName>
    <definedName name="_____Mar28">#N/A</definedName>
    <definedName name="_____Mar30">#N/A</definedName>
    <definedName name="_____Mar31">#N/A</definedName>
    <definedName name="_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_new1">{"pl_t&amp;d",#N/A,FALSE,"p&amp;l_t&amp;D_01_02 (2)"}</definedName>
    <definedName name="_____no1">{"pl_t&amp;d",#N/A,FALSE,"p&amp;l_t&amp;D_01_02 (2)"}</definedName>
    <definedName name="_____not1">{"pl_t&amp;d",#N/A,FALSE,"p&amp;l_t&amp;D_01_02 (2)"}</definedName>
    <definedName name="_____p1">{"pl_t&amp;d",#N/A,FALSE,"p&amp;l_t&amp;D_01_02 (2)"}</definedName>
    <definedName name="_____p2">{"pl_td_01_02",#N/A,FALSE,"p&amp;l_t&amp;D_01_02 (2)"}</definedName>
    <definedName name="_____p3">{"pl_t&amp;d",#N/A,FALSE,"p&amp;l_t&amp;D_01_02 (2)"}</definedName>
    <definedName name="_____p4">{"pl_t&amp;d",#N/A,FALSE,"p&amp;l_t&amp;D_01_02 (2)"}</definedName>
    <definedName name="_____pp2">#REF!</definedName>
    <definedName name="_____q2">{"pl_t&amp;d",#N/A,FALSE,"p&amp;l_t&amp;D_01_02 (2)"}</definedName>
    <definedName name="_____q3">{"pl_t&amp;d",#N/A,FALSE,"p&amp;l_t&amp;D_01_02 (2)"}</definedName>
    <definedName name="_____s1">#N/A</definedName>
    <definedName name="_____S180">[2]s3_grp_ca!#REF!</definedName>
    <definedName name="_____s2">{"pl_t&amp;d",#N/A,FALSE,"p&amp;l_t&amp;D_01_02 (2)"}</definedName>
    <definedName name="_____S6">[4]s5_co_ma!#REF!</definedName>
    <definedName name="_____SL1">[7]salient1!#REF!</definedName>
    <definedName name="_____SL2">[7]salient1!#REF!</definedName>
    <definedName name="_____SL3">[7]salient1!#REF!</definedName>
    <definedName name="_____SPR1">#REF!</definedName>
    <definedName name="_____spr2">#REF!</definedName>
    <definedName name="_____ss1">{"pl_t&amp;d",#N/A,FALSE,"p&amp;l_t&amp;D_01_02 (2)"}</definedName>
    <definedName name="_____usd1">'[10]cash budget'!#REF!</definedName>
    <definedName name="_____usd2">'[10]cash budget'!#REF!</definedName>
    <definedName name="_____usd3">'[10]cash budget'!#REF!</definedName>
    <definedName name="_____usd4">'[10]cash budget'!#REF!</definedName>
    <definedName name="_____xlnm._FilterDatabase_1">#REF!</definedName>
    <definedName name="_____xlnm.Database">"#REF!"</definedName>
    <definedName name="_____xlnm.Print_Area">"#REF!"</definedName>
    <definedName name="_____xlnm.Print_Titles">"#REF!"</definedName>
    <definedName name="____A1000000">#REF!</definedName>
    <definedName name="____a3">{"pl_t&amp;d",#N/A,FALSE,"p&amp;l_t&amp;D_01_02 (2)"}</definedName>
    <definedName name="____A342542">#REF!</definedName>
    <definedName name="____A920720">#REF!</definedName>
    <definedName name="____aa1">{"pl_t&amp;d",#N/A,FALSE,"p&amp;l_t&amp;D_01_02 (2)"}</definedName>
    <definedName name="____Apr02">[5]newabstract!#REF!</definedName>
    <definedName name="____Apr03">[5]newabstract!#REF!</definedName>
    <definedName name="____Apr04">[5]newabstract!#REF!</definedName>
    <definedName name="____Apr05">[5]newabstract!#REF!</definedName>
    <definedName name="____Apr06">[5]newabstract!#REF!</definedName>
    <definedName name="____Apr07">[5]newabstract!#REF!</definedName>
    <definedName name="____Apr08">[5]newabstract!#REF!</definedName>
    <definedName name="____Apr09">[5]newabstract!#REF!</definedName>
    <definedName name="____Apr10">[5]newabstract!#REF!</definedName>
    <definedName name="____Apr11">[5]newabstract!#REF!</definedName>
    <definedName name="____Apr13">[5]newabstract!#REF!</definedName>
    <definedName name="____Apr14">[5]newabstract!#REF!</definedName>
    <definedName name="____Apr15">[5]newabstract!#REF!</definedName>
    <definedName name="____Apr16">[5]newabstract!#REF!</definedName>
    <definedName name="____Apr17">[5]newabstract!#REF!</definedName>
    <definedName name="____Apr20">[5]newabstract!#REF!</definedName>
    <definedName name="____Apr21">[5]newabstract!#REF!</definedName>
    <definedName name="____Apr22">[5]newabstract!#REF!</definedName>
    <definedName name="____Apr23">[5]newabstract!#REF!</definedName>
    <definedName name="____Apr24">[5]newabstract!#REF!</definedName>
    <definedName name="____Apr27">[5]newabstract!#REF!</definedName>
    <definedName name="____Apr28">[5]newabstract!#REF!</definedName>
    <definedName name="____Apr29">[5]newabstract!#REF!</definedName>
    <definedName name="____Apr30">[5]newabstract!#REF!</definedName>
    <definedName name="____B1">{"pl_t&amp;d",#N/A,FALSE,"p&amp;l_t&amp;D_01_02 (2)"}</definedName>
    <definedName name="____BSD1">#REF!</definedName>
    <definedName name="____BSD2">#REF!</definedName>
    <definedName name="____DAT12">[6]sheet1!#REF!</definedName>
    <definedName name="____DAT13">[6]sheet1!#REF!</definedName>
    <definedName name="____DAT15">[6]sheet1!#REF!</definedName>
    <definedName name="____DAT16">[6]sheet1!#REF!</definedName>
    <definedName name="____DAT17">[6]sheet1!#REF!</definedName>
    <definedName name="____DAT18">[6]sheet1!#REF!</definedName>
    <definedName name="____DAT19">[6]sheet1!#REF!</definedName>
    <definedName name="____dd1">{"pl_t&amp;d",#N/A,FALSE,"p&amp;l_t&amp;D_01_02 (2)"}</definedName>
    <definedName name="____dem2">{"pl_t&amp;d",#N/A,FALSE,"p&amp;l_t&amp;D_01_02 (2)"}</definedName>
    <definedName name="____dem3">{"pl_t&amp;d",#N/A,FALSE,"p&amp;l_t&amp;D_01_02 (2)"}</definedName>
    <definedName name="____den8">{"pl_t&amp;d",#N/A,FALSE,"p&amp;l_t&amp;D_01_02 (2)"}</definedName>
    <definedName name="____E405120">#REF!</definedName>
    <definedName name="____fin2">{"pl_t&amp;d",#N/A,FALSE,"p&amp;l_t&amp;D_01_02 (2)"}</definedName>
    <definedName name="____for5">{"pl_t&amp;d",#N/A,FALSE,"p&amp;l_t&amp;D_01_02 (2)"}</definedName>
    <definedName name="____G1">#REF!</definedName>
    <definedName name="____IED1">#REF!</definedName>
    <definedName name="____IED2">#REF!</definedName>
    <definedName name="____j3">{"pl_t&amp;d",#N/A,FALSE,"p&amp;l_t&amp;D_01_02 (2)"}</definedName>
    <definedName name="____j4">{"pl_t&amp;d",#N/A,FALSE,"p&amp;l_t&amp;D_01_02 (2)"}</definedName>
    <definedName name="____j5">{"pl_t&amp;d",#N/A,FALSE,"p&amp;l_t&amp;D_01_02 (2)"}</definedName>
    <definedName name="_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jpl1">#REF!</definedName>
    <definedName name="____k1">{"pl_t&amp;d",#N/A,FALSE,"p&amp;l_t&amp;D_01_02 (2)"}</definedName>
    <definedName name="____Mar06">[5]newabstract!#REF!</definedName>
    <definedName name="____Mar09">[5]newabstract!#REF!</definedName>
    <definedName name="____Mar10">[5]newabstract!#REF!</definedName>
    <definedName name="____Mar11">[5]newabstract!#REF!</definedName>
    <definedName name="____Mar12">[5]newabstract!#REF!</definedName>
    <definedName name="____Mar13">[5]newabstract!#REF!</definedName>
    <definedName name="____Mar16">[5]newabstract!#REF!</definedName>
    <definedName name="____Mar17">[5]newabstract!#REF!</definedName>
    <definedName name="____Mar18">[5]newabstract!#REF!</definedName>
    <definedName name="____Mar19">[5]newabstract!#REF!</definedName>
    <definedName name="____Mar20">[5]newabstract!#REF!</definedName>
    <definedName name="____Mar23">[5]newabstract!#REF!</definedName>
    <definedName name="____Mar24">[5]newabstract!#REF!</definedName>
    <definedName name="____Mar25">[5]newabstract!#REF!</definedName>
    <definedName name="____Mar26">[5]newabstract!#REF!</definedName>
    <definedName name="____Mar27">[5]newabstract!#REF!</definedName>
    <definedName name="____Mar28">[5]newabstract!#REF!</definedName>
    <definedName name="____Mar30">[5]newabstract!#REF!</definedName>
    <definedName name="____Mar31">[5]newabstract!#REF!</definedName>
    <definedName name="__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_new1">{"pl_t&amp;d",#N/A,FALSE,"p&amp;l_t&amp;D_01_02 (2)"}</definedName>
    <definedName name="____no1">{"pl_t&amp;d",#N/A,FALSE,"p&amp;l_t&amp;D_01_02 (2)"}</definedName>
    <definedName name="____not1">{"pl_t&amp;d",#N/A,FALSE,"p&amp;l_t&amp;D_01_02 (2)"}</definedName>
    <definedName name="____p1">{"pl_t&amp;d",#N/A,FALSE,"p&amp;l_t&amp;D_01_02 (2)"}</definedName>
    <definedName name="____p2">{"pl_td_01_02",#N/A,FALSE,"p&amp;l_t&amp;D_01_02 (2)"}</definedName>
    <definedName name="____p3">{"pl_t&amp;d",#N/A,FALSE,"p&amp;l_t&amp;D_01_02 (2)"}</definedName>
    <definedName name="____p4">{"pl_t&amp;d",#N/A,FALSE,"p&amp;l_t&amp;D_01_02 (2)"}</definedName>
    <definedName name="____pp2">#REF!</definedName>
    <definedName name="____q2">{"pl_t&amp;d",#N/A,FALSE,"p&amp;l_t&amp;D_01_02 (2)"}</definedName>
    <definedName name="____q3">{"pl_t&amp;d",#N/A,FALSE,"p&amp;l_t&amp;D_01_02 (2)"}</definedName>
    <definedName name="____s1">{"pl_t&amp;d",#N/A,FALSE,"p&amp;l_t&amp;D_01_02 (2)"}</definedName>
    <definedName name="____S180">[2]s3_grp_ca!#REF!</definedName>
    <definedName name="____s2">{"pl_t&amp;d",#N/A,FALSE,"p&amp;l_t&amp;D_01_02 (2)"}</definedName>
    <definedName name="____S6">[4]s5_co_ma!#REF!</definedName>
    <definedName name="____SL1">[7]salient1!#REF!</definedName>
    <definedName name="____SL2">[7]salient1!#REF!</definedName>
    <definedName name="____SL3">[7]salient1!#REF!</definedName>
    <definedName name="____SPR1">#REF!</definedName>
    <definedName name="____spr2">#REF!</definedName>
    <definedName name="____ss1">{"pl_t&amp;d",#N/A,FALSE,"p&amp;l_t&amp;D_01_02 (2)"}</definedName>
    <definedName name="____usd1">'[3]cash budget'!#REF!</definedName>
    <definedName name="____usd2">'[3]cash budget'!#REF!</definedName>
    <definedName name="____usd3">'[3]cash budget'!#REF!</definedName>
    <definedName name="____usd4">'[3]cash budget'!#REF!</definedName>
    <definedName name="____xlnm._FilterDatabase_1">#REF!</definedName>
    <definedName name="____xlnm.Database">"#REF!"</definedName>
    <definedName name="____xlnm.Print_Area">"#REF!"</definedName>
    <definedName name="____xlnm.Print_Titles">"#REF!"</definedName>
    <definedName name="___A1000000">#REF!</definedName>
    <definedName name="___a3">{"pl_t&amp;d",#N/A,FALSE,"p&amp;l_t&amp;D_01_02 (2)"}</definedName>
    <definedName name="___A342542">#REF!</definedName>
    <definedName name="___A920720">#REF!</definedName>
    <definedName name="___aa1">#N/A</definedName>
    <definedName name="___Apr02">[5]newabstract!#REF!</definedName>
    <definedName name="___Apr03">[5]newabstract!#REF!</definedName>
    <definedName name="___Apr04">[5]newabstract!#REF!</definedName>
    <definedName name="___Apr05">[5]newabstract!#REF!</definedName>
    <definedName name="___Apr06">[5]newabstract!#REF!</definedName>
    <definedName name="___Apr07">[5]newabstract!#REF!</definedName>
    <definedName name="___Apr08">[5]newabstract!#REF!</definedName>
    <definedName name="___Apr09">[5]newabstract!#REF!</definedName>
    <definedName name="___Apr10">[5]newabstract!#REF!</definedName>
    <definedName name="___Apr11">[5]newabstract!#REF!</definedName>
    <definedName name="___Apr13">[5]newabstract!#REF!</definedName>
    <definedName name="___Apr14">[5]newabstract!#REF!</definedName>
    <definedName name="___Apr15">[5]newabstract!#REF!</definedName>
    <definedName name="___Apr16">[5]newabstract!#REF!</definedName>
    <definedName name="___Apr17">[5]newabstract!#REF!</definedName>
    <definedName name="___Apr20">[5]newabstract!#REF!</definedName>
    <definedName name="___Apr21">[5]newabstract!#REF!</definedName>
    <definedName name="___Apr22">[5]newabstract!#REF!</definedName>
    <definedName name="___Apr23">[5]newabstract!#REF!</definedName>
    <definedName name="___Apr24">[5]newabstract!#REF!</definedName>
    <definedName name="___Apr27">[5]newabstract!#REF!</definedName>
    <definedName name="___Apr28">[5]newabstract!#REF!</definedName>
    <definedName name="___Apr29">[5]newabstract!#REF!</definedName>
    <definedName name="___Apr30">[5]newabstract!#REF!</definedName>
    <definedName name="___B1">#N/A</definedName>
    <definedName name="___BSD1">#REF!</definedName>
    <definedName name="___BSD2">#REF!</definedName>
    <definedName name="___DAT12">[6]sheet1!#REF!</definedName>
    <definedName name="___DAT13">[6]sheet1!#REF!</definedName>
    <definedName name="___DAT15">[6]sheet1!#REF!</definedName>
    <definedName name="___DAT16">[6]sheet1!#REF!</definedName>
    <definedName name="___DAT17">[6]sheet1!#REF!</definedName>
    <definedName name="___DAT18">[6]sheet1!#REF!</definedName>
    <definedName name="___DAT19">[6]sheet1!#REF!</definedName>
    <definedName name="___dd1">{"pl_t&amp;d",#N/A,FALSE,"p&amp;l_t&amp;D_01_02 (2)"}</definedName>
    <definedName name="___dem2">{"pl_t&amp;d",#N/A,FALSE,"p&amp;l_t&amp;D_01_02 (2)"}</definedName>
    <definedName name="___dem3">{"pl_t&amp;d",#N/A,FALSE,"p&amp;l_t&amp;D_01_02 (2)"}</definedName>
    <definedName name="___den8">{"pl_t&amp;d",#N/A,FALSE,"p&amp;l_t&amp;D_01_02 (2)"}</definedName>
    <definedName name="___E405120">#REF!</definedName>
    <definedName name="___fin2">{"pl_t&amp;d",#N/A,FALSE,"p&amp;l_t&amp;D_01_02 (2)"}</definedName>
    <definedName name="___for5">{"pl_t&amp;d",#N/A,FALSE,"p&amp;l_t&amp;D_01_02 (2)"}</definedName>
    <definedName name="___G1">#REF!</definedName>
    <definedName name="___IED1">#REF!</definedName>
    <definedName name="___IED2">#REF!</definedName>
    <definedName name="___j3">#N/A</definedName>
    <definedName name="___j4">#N/A</definedName>
    <definedName name="___j5">#N/A</definedName>
    <definedName name="__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_jpl1">#REF!</definedName>
    <definedName name="___k1">#N/A</definedName>
    <definedName name="___Mar06">[5]newabstract!#REF!</definedName>
    <definedName name="___Mar09">[5]newabstract!#REF!</definedName>
    <definedName name="___Mar10">[5]newabstract!#REF!</definedName>
    <definedName name="___Mar11">[5]newabstract!#REF!</definedName>
    <definedName name="___Mar12">[5]newabstract!#REF!</definedName>
    <definedName name="___Mar13">[5]newabstract!#REF!</definedName>
    <definedName name="___Mar16">[5]newabstract!#REF!</definedName>
    <definedName name="___Mar17">[5]newabstract!#REF!</definedName>
    <definedName name="___Mar18">[5]newabstract!#REF!</definedName>
    <definedName name="___Mar19">[5]newabstract!#REF!</definedName>
    <definedName name="___Mar20">[5]newabstract!#REF!</definedName>
    <definedName name="___Mar23">[5]newabstract!#REF!</definedName>
    <definedName name="___Mar24">[5]newabstract!#REF!</definedName>
    <definedName name="___Mar25">[5]newabstract!#REF!</definedName>
    <definedName name="___Mar26">[5]newabstract!#REF!</definedName>
    <definedName name="___Mar27">[5]newabstract!#REF!</definedName>
    <definedName name="___Mar28">[5]newabstract!#REF!</definedName>
    <definedName name="___Mar30">[5]newabstract!#REF!</definedName>
    <definedName name="___Mar31">[5]newabstract!#REF!</definedName>
    <definedName name="___mp3">#N/A</definedName>
    <definedName name="___new1">{"pl_t&amp;d",#N/A,FALSE,"p&amp;l_t&amp;D_01_02 (2)"}</definedName>
    <definedName name="___no1">#N/A</definedName>
    <definedName name="___not1">#N/A</definedName>
    <definedName name="___p1">#N/A</definedName>
    <definedName name="___p2">#N/A</definedName>
    <definedName name="___p3">#N/A</definedName>
    <definedName name="___p4">#N/A</definedName>
    <definedName name="___pp2">#REF!</definedName>
    <definedName name="___q2">#N/A</definedName>
    <definedName name="___q3">#N/A</definedName>
    <definedName name="___s1">{"pl_t&amp;d",#N/A,FALSE,"p&amp;l_t&amp;D_01_02 (2)"}</definedName>
    <definedName name="___S180">[2]s3_grp_ca!#REF!</definedName>
    <definedName name="___s2">#N/A</definedName>
    <definedName name="___S6">[4]s5_co_ma!#REF!</definedName>
    <definedName name="___SL1">[7]salient1!#REF!</definedName>
    <definedName name="___SL2">[7]salient1!#REF!</definedName>
    <definedName name="___SL3">[7]salient1!#REF!</definedName>
    <definedName name="___SPR1">#REF!</definedName>
    <definedName name="___spr2">#REF!</definedName>
    <definedName name="___ss1">{"pl_t&amp;d",#N/A,FALSE,"p&amp;l_t&amp;D_01_02 (2)"}</definedName>
    <definedName name="___usd1">'[11]cash budget'!#REF!</definedName>
    <definedName name="___usd2">'[11]cash budget'!#REF!</definedName>
    <definedName name="___usd3">'[11]cash budget'!#REF!</definedName>
    <definedName name="___usd4">'[11]cash budget'!#REF!</definedName>
    <definedName name="___xlnm._FilterDatabase_1">#REF!</definedName>
    <definedName name="___xlnm.Database">"#REF!"</definedName>
    <definedName name="___xlnm.Print_Area">"#REF!"</definedName>
    <definedName name="___xlnm.Print_Titles">"#REF!"</definedName>
    <definedName name="__a1">#N/A</definedName>
    <definedName name="__A1000000">#REF!</definedName>
    <definedName name="__a3">#N/A</definedName>
    <definedName name="__A342542">"#REF!"</definedName>
    <definedName name="__a5">#N/A</definedName>
    <definedName name="__A920720">"#REF!"</definedName>
    <definedName name="__aa1">{"pl_t&amp;d",#N/A,FALSE,"p&amp;l_t&amp;D_01_02 (2)"}</definedName>
    <definedName name="__Apr02">[5]newabstract!#REF!</definedName>
    <definedName name="__Apr03">[5]newabstract!#REF!</definedName>
    <definedName name="__Apr04">[5]newabstract!#REF!</definedName>
    <definedName name="__Apr05">[5]newabstract!#REF!</definedName>
    <definedName name="__Apr06">[5]newabstract!#REF!</definedName>
    <definedName name="__Apr07">[5]newabstract!#REF!</definedName>
    <definedName name="__Apr08">[5]newabstract!#REF!</definedName>
    <definedName name="__Apr09">[5]newabstract!#REF!</definedName>
    <definedName name="__Apr10">[5]newabstract!#REF!</definedName>
    <definedName name="__Apr11">[5]newabstract!#REF!</definedName>
    <definedName name="__Apr13">[5]newabstract!#REF!</definedName>
    <definedName name="__Apr14">[5]newabstract!#REF!</definedName>
    <definedName name="__Apr15">[5]newabstract!#REF!</definedName>
    <definedName name="__Apr16">[5]newabstract!#REF!</definedName>
    <definedName name="__Apr17">[5]newabstract!#REF!</definedName>
    <definedName name="__Apr20">[5]newabstract!#REF!</definedName>
    <definedName name="__Apr21">[5]newabstract!#REF!</definedName>
    <definedName name="__Apr22">[5]newabstract!#REF!</definedName>
    <definedName name="__Apr23">[5]newabstract!#REF!</definedName>
    <definedName name="__Apr24">[5]newabstract!#REF!</definedName>
    <definedName name="__Apr27">[5]newabstract!#REF!</definedName>
    <definedName name="__Apr28">[5]newabstract!#REF!</definedName>
    <definedName name="__Apr29">[5]newabstract!#REF!</definedName>
    <definedName name="__Apr30">[5]newabstract!#REF!</definedName>
    <definedName name="__B1">{"pl_t&amp;d",#N/A,FALSE,"p&amp;l_t&amp;D_01_02 (2)"}</definedName>
    <definedName name="__BSD1">#REF!</definedName>
    <definedName name="__BSD2">#REF!</definedName>
    <definedName name="__DAT12">[6]sheet1!#REF!</definedName>
    <definedName name="__DAT13">[6]sheet1!#REF!</definedName>
    <definedName name="__DAT15">[6]sheet1!#REF!</definedName>
    <definedName name="__DAT16">[6]sheet1!#REF!</definedName>
    <definedName name="__DAT17">[6]sheet1!#REF!</definedName>
    <definedName name="__DAT18">[6]sheet1!#REF!</definedName>
    <definedName name="__DAT19">[6]sheet1!#REF!</definedName>
    <definedName name="__dd1">{"pl_t&amp;d",#N/A,FALSE,"p&amp;l_t&amp;D_01_02 (2)"}</definedName>
    <definedName name="__dem2">{"pl_t&amp;d",#N/A,FALSE,"p&amp;l_t&amp;D_01_02 (2)"}</definedName>
    <definedName name="__dem3">{"pl_t&amp;d",#N/A,FALSE,"p&amp;l_t&amp;D_01_02 (2)"}</definedName>
    <definedName name="__den8">{"pl_t&amp;d",#N/A,FALSE,"p&amp;l_t&amp;D_01_02 (2)"}</definedName>
    <definedName name="__E405120">#REF!</definedName>
    <definedName name="__FDS_HYPERLINK_TOGGLE_STATE__">"ON"</definedName>
    <definedName name="__fin2">#N/A</definedName>
    <definedName name="__for5">#N/A</definedName>
    <definedName name="__G1">"#REF!"</definedName>
    <definedName name="__IED1">#REF!</definedName>
    <definedName name="__IED2">#REF!</definedName>
    <definedName name="__j3">{"pl_t&amp;d",#N/A,FALSE,"p&amp;l_t&amp;D_01_02 (2)"}</definedName>
    <definedName name="__j4">{"pl_t&amp;d",#N/A,FALSE,"p&amp;l_t&amp;D_01_02 (2)"}</definedName>
    <definedName name="__j5">{"pl_t&amp;d",#N/A,FALSE,"p&amp;l_t&amp;D_01_02 (2)"}</definedName>
    <definedName name="__jan05">#N/A</definedName>
    <definedName name="__jpl1">#REF!</definedName>
    <definedName name="__k1">{"pl_t&amp;d",#N/A,FALSE,"p&amp;l_t&amp;D_01_02 (2)"}</definedName>
    <definedName name="__Mar06">[5]newabstract!#REF!</definedName>
    <definedName name="__Mar09">[5]newabstract!#REF!</definedName>
    <definedName name="__Mar10">[5]newabstract!#REF!</definedName>
    <definedName name="__Mar11">[5]newabstract!#REF!</definedName>
    <definedName name="__Mar12">[5]newabstract!#REF!</definedName>
    <definedName name="__Mar13">[5]newabstract!#REF!</definedName>
    <definedName name="__Mar16">[5]newabstract!#REF!</definedName>
    <definedName name="__Mar17">[5]newabstract!#REF!</definedName>
    <definedName name="__Mar18">[5]newabstract!#REF!</definedName>
    <definedName name="__Mar19">[5]newabstract!#REF!</definedName>
    <definedName name="__Mar20">[5]newabstract!#REF!</definedName>
    <definedName name="__Mar23">[5]newabstract!#REF!</definedName>
    <definedName name="__Mar24">[5]newabstract!#REF!</definedName>
    <definedName name="__Mar25">[5]newabstract!#REF!</definedName>
    <definedName name="__Mar26">[5]newabstract!#REF!</definedName>
    <definedName name="__Mar27">[5]newabstract!#REF!</definedName>
    <definedName name="__Mar28">[5]newabstract!#REF!</definedName>
    <definedName name="__Mar30">[5]newabstract!#REF!</definedName>
    <definedName name="__Mar31">[5]newabstract!#REF!</definedName>
    <definedName name="_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new1">#N/A</definedName>
    <definedName name="__no1">{"pl_t&amp;d",#N/A,FALSE,"p&amp;l_t&amp;D_01_02 (2)"}</definedName>
    <definedName name="__not1">{"pl_t&amp;d",#N/A,FALSE,"p&amp;l_t&amp;D_01_02 (2)"}</definedName>
    <definedName name="__p1">{"pl_t&amp;d",#N/A,FALSE,"p&amp;l_t&amp;D_01_02 (2)"}</definedName>
    <definedName name="__p2">{"pl_td_01_02",#N/A,FALSE,"p&amp;l_t&amp;D_01_02 (2)"}</definedName>
    <definedName name="__p3">{"pl_t&amp;d",#N/A,FALSE,"p&amp;l_t&amp;D_01_02 (2)"}</definedName>
    <definedName name="__p4">{"pl_t&amp;d",#N/A,FALSE,"p&amp;l_t&amp;D_01_02 (2)"}</definedName>
    <definedName name="__pp2">#REF!</definedName>
    <definedName name="__q2">{"pl_t&amp;d",#N/A,FALSE,"p&amp;l_t&amp;D_01_02 (2)"}</definedName>
    <definedName name="__q3">{"pl_t&amp;d",#N/A,FALSE,"p&amp;l_t&amp;D_01_02 (2)"}</definedName>
    <definedName name="__s1">{"pl_t&amp;d",#N/A,FALSE,"p&amp;l_t&amp;D_01_02 (2)"}</definedName>
    <definedName name="__S180">[12]s3_grp_ca!#REF!</definedName>
    <definedName name="__s2">{"pl_t&amp;d",#N/A,FALSE,"p&amp;l_t&amp;D_01_02 (2)"}</definedName>
    <definedName name="__S6">[4]s5_co_ma!#REF!</definedName>
    <definedName name="__SL1">#N/A</definedName>
    <definedName name="__SL2">#N/A</definedName>
    <definedName name="__SL3">#N/A</definedName>
    <definedName name="__SPR1">#REF!</definedName>
    <definedName name="__spr2">#REF!</definedName>
    <definedName name="__ss1">#N/A</definedName>
    <definedName name="__usd1">'[3]cash budget'!#REF!</definedName>
    <definedName name="__usd2">'[3]cash budget'!#REF!</definedName>
    <definedName name="__usd3">'[3]cash budget'!#REF!</definedName>
    <definedName name="__usd4">'[3]cash budget'!#REF!</definedName>
    <definedName name="__xlnm._FilterDatabase_1">"#REF!"</definedName>
    <definedName name="__xlnm.Database">"#REF!"</definedName>
    <definedName name="__xlnm.Print_Area">"#REF!"</definedName>
    <definedName name="__xlnm.Print_Titles">"#REF!"</definedName>
    <definedName name="_10_9_BT_DECEMB">#REF!</definedName>
    <definedName name="_10_9_BT_DECEMB_">#REF!</definedName>
    <definedName name="_10_9_BT_FEBRUA">#REF!</definedName>
    <definedName name="_10_9_BT_NOVEMB">#REF!</definedName>
    <definedName name="_10_9_BT_SEPTEM">#REF!</definedName>
    <definedName name="_10_9_BTU_ANNUA">#REF!</definedName>
    <definedName name="_10_9_BTU_APRIL">#REF!</definedName>
    <definedName name="_10_9_BTU_AUGUS">#REF!</definedName>
    <definedName name="_10_9_BTU_JANUA">#REF!</definedName>
    <definedName name="_10_9_BTU_JULY">#REF!</definedName>
    <definedName name="_10_9_BTU_JUNE">#REF!</definedName>
    <definedName name="_10_9_BTU_MARCH">#REF!</definedName>
    <definedName name="_10_9_BTU_MAY">#REF!</definedName>
    <definedName name="_10_9_BTU_OCTOB">#REF!</definedName>
    <definedName name="_A1000000">#REF!</definedName>
    <definedName name="_A2">#REF!</definedName>
    <definedName name="_a3">{"pl_t&amp;d",#N/A,FALSE,"p&amp;l_t&amp;D_01_02 (2)"}</definedName>
    <definedName name="_A342542">#REF!</definedName>
    <definedName name="_A920720">#REF!</definedName>
    <definedName name="_aa1">{"pl_t&amp;d",#N/A,FALSE,"p&amp;l_t&amp;D_01_02 (2)"}</definedName>
    <definedName name="_ACK1">#REF!</definedName>
    <definedName name="_ack2">#REF!</definedName>
    <definedName name="_ann2">#REF!</definedName>
    <definedName name="_ann3">#REF!</definedName>
    <definedName name="_Apr02">[5]newabstract!#REF!</definedName>
    <definedName name="_Apr03">[5]newabstract!#REF!</definedName>
    <definedName name="_Apr04">[5]newabstract!#REF!</definedName>
    <definedName name="_Apr05">[5]newabstract!#REF!</definedName>
    <definedName name="_Apr06">[5]newabstract!#REF!</definedName>
    <definedName name="_Apr07">[5]newabstract!#REF!</definedName>
    <definedName name="_Apr08">[5]newabstract!#REF!</definedName>
    <definedName name="_Apr09">[5]newabstract!#REF!</definedName>
    <definedName name="_Apr10">[5]newabstract!#REF!</definedName>
    <definedName name="_Apr11">[5]newabstract!#REF!</definedName>
    <definedName name="_Apr13">[5]newabstract!#REF!</definedName>
    <definedName name="_Apr14">[5]newabstract!#REF!</definedName>
    <definedName name="_Apr15">[5]newabstract!#REF!</definedName>
    <definedName name="_Apr16">[5]newabstract!#REF!</definedName>
    <definedName name="_Apr17">[5]newabstract!#REF!</definedName>
    <definedName name="_Apr20">[5]newabstract!#REF!</definedName>
    <definedName name="_Apr21">[5]newabstract!#REF!</definedName>
    <definedName name="_Apr22">[5]newabstract!#REF!</definedName>
    <definedName name="_Apr23">[5]newabstract!#REF!</definedName>
    <definedName name="_Apr24">[5]newabstract!#REF!</definedName>
    <definedName name="_Apr27">[5]newabstract!#REF!</definedName>
    <definedName name="_Apr28">[5]newabstract!#REF!</definedName>
    <definedName name="_Apr29">[5]newabstract!#REF!</definedName>
    <definedName name="_Apr30">[5]newabstract!#REF!</definedName>
    <definedName name="_B1">{"pl_t&amp;d",#N/A,FALSE,"p&amp;l_t&amp;D_01_02 (2)"}</definedName>
    <definedName name="_bdm.3B6FCF5F9FBA4AF69F60C15C92ED64EC.edm">#REF!</definedName>
    <definedName name="_bdm.DD6FB5AE2D66459682AA2B11A69B3093.edm">#REF!</definedName>
    <definedName name="_bdm.FE64B2F958B547D9A1EBFFBB6E7004E8.edm">#REF!</definedName>
    <definedName name="_BSD1">#REF!</definedName>
    <definedName name="_BSD2">#REF!</definedName>
    <definedName name="_C">#REF!</definedName>
    <definedName name="_DAT12">[6]sheet1!#REF!</definedName>
    <definedName name="_DAT13">[6]sheet1!#REF!</definedName>
    <definedName name="_DAT15">[6]sheet1!#REF!</definedName>
    <definedName name="_DAT16">[6]sheet1!#REF!</definedName>
    <definedName name="_DAT17">[6]sheet1!#REF!</definedName>
    <definedName name="_DAT18">[6]sheet1!#REF!</definedName>
    <definedName name="_DAT19">[6]sheet1!#REF!</definedName>
    <definedName name="_dd1">{"pl_t&amp;d",#N/A,FALSE,"p&amp;l_t&amp;D_01_02 (2)"}</definedName>
    <definedName name="_dem2">{"pl_t&amp;d",#N/A,FALSE,"p&amp;l_t&amp;D_01_02 (2)"}</definedName>
    <definedName name="_dem3">{"pl_t&amp;d",#N/A,FALSE,"p&amp;l_t&amp;D_01_02 (2)"}</definedName>
    <definedName name="_den8">{"pl_t&amp;d",#N/A,FALSE,"p&amp;l_t&amp;D_01_02 (2)"}</definedName>
    <definedName name="_E405120">#REF!</definedName>
    <definedName name="_e405121">#REF!</definedName>
    <definedName name="_Fill">[13]sheet1!#REF!</definedName>
    <definedName name="_Fill1">[1]sheet1!#REF!</definedName>
    <definedName name="_xlnm._FilterDatabase" localSheetId="0" hidden="1">APCPDCL!$B$5:$B$12</definedName>
    <definedName name="_xlnm._FilterDatabase" localSheetId="1" hidden="1">'APCPDCL (2)'!$B$3:$I$462</definedName>
    <definedName name="_xlnm._FilterDatabase" localSheetId="3" hidden="1">Sheet2!$B$3:$F$31</definedName>
    <definedName name="_fin2">{"pl_t&amp;d",#N/A,FALSE,"p&amp;l_t&amp;D_01_02 (2)"}</definedName>
    <definedName name="_for5">{"pl_t&amp;d",#N/A,FALSE,"p&amp;l_t&amp;D_01_02 (2)"}</definedName>
    <definedName name="_G1">#REF!</definedName>
    <definedName name="_G12">#REF!</definedName>
    <definedName name="_hgdf">{"'Sheet1'!$A$4386:$N$4591"}</definedName>
    <definedName name="_IED1">#REF!</definedName>
    <definedName name="_IED2">#REF!</definedName>
    <definedName name="_j3">{"pl_t&amp;d",#N/A,FALSE,"p&amp;l_t&amp;D_01_02 (2)"}</definedName>
    <definedName name="_j4">{"pl_t&amp;d",#N/A,FALSE,"p&amp;l_t&amp;D_01_02 (2)"}</definedName>
    <definedName name="_j5">{"pl_t&amp;d",#N/A,FALSE,"p&amp;l_t&amp;D_01_02 (2)"}</definedName>
    <definedName name="_jan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jpl1">#REF!</definedName>
    <definedName name="_k1">{"pl_t&amp;d",#N/A,FALSE,"p&amp;l_t&amp;D_01_02 (2)"}</definedName>
    <definedName name="_Key1">#REF!</definedName>
    <definedName name="_Key2">#REF!</definedName>
    <definedName name="_Mar06">[5]newabstract!#REF!</definedName>
    <definedName name="_Mar09">[5]newabstract!#REF!</definedName>
    <definedName name="_Mar10">[5]newabstract!#REF!</definedName>
    <definedName name="_Mar11">[5]newabstract!#REF!</definedName>
    <definedName name="_Mar12">[5]newabstract!#REF!</definedName>
    <definedName name="_Mar13">[5]newabstract!#REF!</definedName>
    <definedName name="_Mar16">[5]newabstract!#REF!</definedName>
    <definedName name="_Mar17">[5]newabstract!#REF!</definedName>
    <definedName name="_Mar18">[5]newabstract!#REF!</definedName>
    <definedName name="_Mar19">[5]newabstract!#REF!</definedName>
    <definedName name="_Mar20">[5]newabstract!#REF!</definedName>
    <definedName name="_Mar23">[5]newabstract!#REF!</definedName>
    <definedName name="_Mar24">[5]newabstract!#REF!</definedName>
    <definedName name="_Mar25">[5]newabstract!#REF!</definedName>
    <definedName name="_Mar26">[5]newabstract!#REF!</definedName>
    <definedName name="_Mar27">[5]newabstract!#REF!</definedName>
    <definedName name="_Mar28">[5]newabstract!#REF!</definedName>
    <definedName name="_Mar30">[5]newabstract!#REF!</definedName>
    <definedName name="_Mar31">[5]newabstract!#REF!</definedName>
    <definedName name="_mp3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new1">{"pl_t&amp;d",#N/A,FALSE,"p&amp;l_t&amp;D_01_02 (2)"}</definedName>
    <definedName name="_no1">{"pl_t&amp;d",#N/A,FALSE,"p&amp;l_t&amp;D_01_02 (2)"}</definedName>
    <definedName name="_not1">{"pl_t&amp;d",#N/A,FALSE,"p&amp;l_t&amp;D_01_02 (2)"}</definedName>
    <definedName name="_Order1">255</definedName>
    <definedName name="_Order2">0</definedName>
    <definedName name="_p1">{"pl_t&amp;d",#N/A,FALSE,"p&amp;l_t&amp;D_01_02 (2)"}</definedName>
    <definedName name="_p2">{"pl_td_01_02",#N/A,FALSE,"p&amp;l_t&amp;D_01_02 (2)"}</definedName>
    <definedName name="_p3">{"pl_t&amp;d",#N/A,FALSE,"p&amp;l_t&amp;D_01_02 (2)"}</definedName>
    <definedName name="_p4">{"pl_t&amp;d",#N/A,FALSE,"p&amp;l_t&amp;D_01_02 (2)"}</definedName>
    <definedName name="_Parse_In">#REF!</definedName>
    <definedName name="_Parse_Out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pp2">#REF!</definedName>
    <definedName name="_q2">{"pl_t&amp;d",#N/A,FALSE,"p&amp;l_t&amp;D_01_02 (2)"}</definedName>
    <definedName name="_q3">{"pl_t&amp;d",#N/A,FALSE,"p&amp;l_t&amp;D_01_02 (2)"}</definedName>
    <definedName name="_Regression_X">#REF!</definedName>
    <definedName name="_s1">{"pl_t&amp;d",#N/A,FALSE,"p&amp;l_t&amp;D_01_02 (2)"}</definedName>
    <definedName name="_S180">[12]s3_grp_ca!#REF!</definedName>
    <definedName name="_s2">{"pl_t&amp;d",#N/A,FALSE,"p&amp;l_t&amp;D_01_02 (2)"}</definedName>
    <definedName name="_S6">[4]s5_co_ma!#REF!</definedName>
    <definedName name="_sch1">#REF!</definedName>
    <definedName name="_SCH11">#REF!</definedName>
    <definedName name="_SCH4">#REF!</definedName>
    <definedName name="_SCH8">#REF!</definedName>
    <definedName name="_sep97">#REF!</definedName>
    <definedName name="_SL1">[14]salient1!#REF!</definedName>
    <definedName name="_SL2">[14]salient1!#REF!</definedName>
    <definedName name="_SL3">[14]salient1!#REF!</definedName>
    <definedName name="_Sort">#REF!</definedName>
    <definedName name="_SPR1">"#REF!"</definedName>
    <definedName name="_spr2">"#REF!"</definedName>
    <definedName name="_ss1">{"pl_t&amp;d",#N/A,FALSE,"p&amp;l_t&amp;D_01_02 (2)"}</definedName>
    <definedName name="_usd1">'[15]cash budget'!#REF!</definedName>
    <definedName name="_usd2">'[15]cash budget'!#REF!</definedName>
    <definedName name="_usd3">'[15]cash budget'!#REF!</definedName>
    <definedName name="_usd4">'[15]cash budget'!#REF!</definedName>
    <definedName name="A">{"pl_t&amp;d",#N/A,FALSE,"p&amp;l_t&amp;D_01_02 (2)"}</definedName>
    <definedName name="A0">#REF!</definedName>
    <definedName name="A1000000___0">#REF!</definedName>
    <definedName name="a654645454545">#REF!</definedName>
    <definedName name="AA">[5]newabstract!#REF!</definedName>
    <definedName name="AAA">#REF!</definedName>
    <definedName name="aaaa">[5]newabstract!#REF!</definedName>
    <definedName name="AAAAA">{"pl_t&amp;d",#N/A,FALSE,"p&amp;l_t&amp;D_01_02 (2)"}</definedName>
    <definedName name="aaaaaaa">{"pl_t&amp;d",#N/A,FALSE,"p&amp;l_t&amp;D_01_02 (2)"}</definedName>
    <definedName name="aaaaaaaa">#REF!</definedName>
    <definedName name="aaaaaaaaaaa">#REF!</definedName>
    <definedName name="aaaw">{"'Sheet1'!$A$4386:$N$4591"}</definedName>
    <definedName name="aaq">#REF!</definedName>
    <definedName name="ab">{"pl_t&amp;d",#N/A,FALSE,"p&amp;l_t&amp;D_01_02 (2)"}</definedName>
    <definedName name="abb">{"pl_t&amp;d",#N/A,FALSE,"p&amp;l_t&amp;D_01_02 (2)"}</definedName>
    <definedName name="abc">#REF!</definedName>
    <definedName name="abcd">#REF!</definedName>
    <definedName name="abd">#REF!</definedName>
    <definedName name="Abstract">{"pl_t&amp;d",#N/A,FALSE,"p&amp;l_t&amp;D_01_02 (2)"}</definedName>
    <definedName name="abstract1">{"pl_t&amp;d",#N/A,FALSE,"p&amp;l_t&amp;D_01_02 (2)"}</definedName>
    <definedName name="abstractsales">#REF!</definedName>
    <definedName name="abx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ACCOUNT">#REF!</definedName>
    <definedName name="ACK">#REF!</definedName>
    <definedName name="adaa">#REF!</definedName>
    <definedName name="adb">{"pl_t&amp;d",#N/A,FALSE,"p&amp;l_t&amp;D_01_02 (2)"}</definedName>
    <definedName name="Add__Donations">#REF!</definedName>
    <definedName name="ADDRESS">#REF!</definedName>
    <definedName name="adherance">{"pl_t&amp;d",#N/A,FALSE,"p&amp;l_t&amp;D_01_02 (2)"}</definedName>
    <definedName name="AdminD">#REF!</definedName>
    <definedName name="AdminExp">#REF!</definedName>
    <definedName name="adrga">#REF!</definedName>
    <definedName name="AET">{"pl_t&amp;d",#N/A,FALSE,"p&amp;l_t&amp;D_01_02 (2)"}</definedName>
    <definedName name="aey">#REF!</definedName>
    <definedName name="AFD">{"pl_t&amp;d",#N/A,FALSE,"p&amp;l_t&amp;D_01_02 (2)"}</definedName>
    <definedName name="ag">#REF!</definedName>
    <definedName name="agd">#REF!</definedName>
    <definedName name="agl">{"pl_t&amp;d",#N/A,FALSE,"p&amp;l_t&amp;D_01_02 (2)"}</definedName>
    <definedName name="agll">{"pl_t&amp;d",#N/A,FALSE,"p&amp;l_t&amp;D_01_02 (2)"}</definedName>
    <definedName name="agr">{"pl_t&amp;d",#N/A,FALSE,"p&amp;l_t&amp;D_01_02 (2)"}</definedName>
    <definedName name="agri">#REF!</definedName>
    <definedName name="alfhkjgr">{"pl_t&amp;d",#N/A,FALSE,"p&amp;l_t&amp;D_01_02 (2)"}</definedName>
    <definedName name="ALL">#REF!</definedName>
    <definedName name="ALL_EXP">#REF!</definedName>
    <definedName name="Allow">#REF!</definedName>
    <definedName name="amar">{"pl_t&amp;d",#N/A,FALSE,"p&amp;l_t&amp;D_01_02 (2)"}</definedName>
    <definedName name="AMARNATH">{"pl_t&amp;d",#N/A,FALSE,"p&amp;l_t&amp;D_01_02 (2)"}</definedName>
    <definedName name="an">{"pl_t&amp;d",#N/A,FALSE,"p&amp;l_t&amp;D_01_02 (2)"}</definedName>
    <definedName name="anil">#REF!</definedName>
    <definedName name="ann">#REF!</definedName>
    <definedName name="AnnAvail">#REF!</definedName>
    <definedName name="AnnCapacity">#REF!</definedName>
    <definedName name="annex">[1]sheet1!#REF!</definedName>
    <definedName name="annex1">#REF!</definedName>
    <definedName name="annex2b">#REF!</definedName>
    <definedName name="annex3a">#REF!</definedName>
    <definedName name="annex4d">#REF!</definedName>
    <definedName name="annex6">#REF!</definedName>
    <definedName name="Annexure">{"pl_t&amp;d",#N/A,FALSE,"p&amp;l_t&amp;D_01_02 (2)"}</definedName>
    <definedName name="annexure_1">#REF!</definedName>
    <definedName name="Annexure1">#REF!</definedName>
    <definedName name="Annexure2">#REF!</definedName>
    <definedName name="AnnexurePART1">#REF!</definedName>
    <definedName name="annx">[16]cashflow!#REF!</definedName>
    <definedName name="anscount">1</definedName>
    <definedName name="anx">#REF!</definedName>
    <definedName name="AP">#REF!</definedName>
    <definedName name="Apay520">#REF!</definedName>
    <definedName name="APay520Q">#REF!</definedName>
    <definedName name="APay525">#REF!</definedName>
    <definedName name="APay525Q">#REF!</definedName>
    <definedName name="APPCC">#REF!</definedName>
    <definedName name="Apr">[5]newabstract!#REF!</definedName>
    <definedName name="Apr02___0">[5]newabstract!#REF!</definedName>
    <definedName name="Apr03___0">[5]newabstract!#REF!</definedName>
    <definedName name="Apr04___0">[5]newabstract!#REF!</definedName>
    <definedName name="Apr05___0">[5]newabstract!#REF!</definedName>
    <definedName name="Apr06___0">[5]newabstract!#REF!</definedName>
    <definedName name="Apr07___0">[5]newabstract!#REF!</definedName>
    <definedName name="Apr08___0">[5]newabstract!#REF!</definedName>
    <definedName name="Apr09___0">[5]newabstract!#REF!</definedName>
    <definedName name="Apr10___0">[5]newabstract!#REF!</definedName>
    <definedName name="Apr11___0">[5]newabstract!#REF!</definedName>
    <definedName name="Apr13___0">[5]newabstract!#REF!</definedName>
    <definedName name="Apr14___0">[5]newabstract!#REF!</definedName>
    <definedName name="Apr15___0">[5]newabstract!#REF!</definedName>
    <definedName name="Apr16___0">[5]newabstract!#REF!</definedName>
    <definedName name="Apr17___0">[5]newabstract!#REF!</definedName>
    <definedName name="Apr20___0">[5]newabstract!#REF!</definedName>
    <definedName name="Apr21___0">[5]newabstract!#REF!</definedName>
    <definedName name="Apr22___0">[5]newabstract!#REF!</definedName>
    <definedName name="Apr23___0">[5]newabstract!#REF!</definedName>
    <definedName name="Apr24___0">[5]newabstract!#REF!</definedName>
    <definedName name="Apr27___0">[5]newabstract!#REF!</definedName>
    <definedName name="Apr28___0">[5]newabstract!#REF!</definedName>
    <definedName name="Apr29___0">[5]newabstract!#REF!</definedName>
    <definedName name="Apr30___0">[5]newabstract!#REF!</definedName>
    <definedName name="APRDATA?">#REF!</definedName>
    <definedName name="april">#REF!</definedName>
    <definedName name="APRIL_03_NEW">#REF!</definedName>
    <definedName name="Area">#REF!</definedName>
    <definedName name="area1">#REF!</definedName>
    <definedName name="area2">#REF!</definedName>
    <definedName name="area3">#REF!</definedName>
    <definedName name="ARec110Q">#REF!</definedName>
    <definedName name="ARec117">#REF!</definedName>
    <definedName name="arec117a">#REF!</definedName>
    <definedName name="ARec117Q">#REF!</definedName>
    <definedName name="areya">#REF!</definedName>
    <definedName name="arun">[5]newabstract!#REF!</definedName>
    <definedName name="as">#N/A</definedName>
    <definedName name="AS2DocOpenMode">"AS2DocumentEdit"</definedName>
    <definedName name="AS2NamedRange">5</definedName>
    <definedName name="AS2ReportLS">1</definedName>
    <definedName name="AS2SyncStepLS">0</definedName>
    <definedName name="AS2TickmarkLS">#REF!</definedName>
    <definedName name="AS2VersionLS">300</definedName>
    <definedName name="asas">#REF!</definedName>
    <definedName name="asd">{"pl_t&amp;d",#N/A,FALSE,"p&amp;l_t&amp;D_01_02 (2)"}</definedName>
    <definedName name="asdf">[5]newabstract!#REF!</definedName>
    <definedName name="asdfsdfsd">{"pl_t&amp;d",#N/A,FALSE,"p&amp;l_t&amp;D_01_02 (2)"}</definedName>
    <definedName name="asdgsg">#REF!</definedName>
    <definedName name="ASHOK">{"pl_t&amp;d",#N/A,FALSE,"p&amp;l_t&amp;D_01_02 (2)"}</definedName>
    <definedName name="ASRS">[17]Criteria!$C$81:$C$95</definedName>
    <definedName name="ass_cc">[18]Sheet1!$A$1:$C$2443</definedName>
    <definedName name="assasa">#REF!</definedName>
    <definedName name="Assessment">#REF!</definedName>
    <definedName name="astrtyqt">#REF!</definedName>
    <definedName name="atp">#REF!</definedName>
    <definedName name="ATPNOV02">#REF!</definedName>
    <definedName name="AUG">#REF!</definedName>
    <definedName name="AUGDATA?">#REF!</definedName>
    <definedName name="august">#REF!</definedName>
    <definedName name="AUST">#REF!</definedName>
    <definedName name="AUSTRALIA">#REF!</definedName>
    <definedName name="AUSTRIA">#REF!</definedName>
    <definedName name="AUTOPRINT_1">#REF!</definedName>
    <definedName name="AUTOPRINT_2">#REF!</definedName>
    <definedName name="avvn">#REF!</definedName>
    <definedName name="awa">[4]s5_co_ma!#REF!</definedName>
    <definedName name="b">#REF!</definedName>
    <definedName name="B0">#REF!</definedName>
    <definedName name="bab">{"pl_t&amp;d",#N/A,FALSE,"p&amp;l_t&amp;D_01_02 (2)"}</definedName>
    <definedName name="Bank100">#REF!</definedName>
    <definedName name="Bank100Q">#REF!</definedName>
    <definedName name="BASE_YEAR">#REF!</definedName>
    <definedName name="Base_Yr">'[19]Setup Variables'!$D$11</definedName>
    <definedName name="BASIS_YEAR">#REF!</definedName>
    <definedName name="bb">{"pl_t&amp;d",#N/A,FALSE,"p&amp;l_t&amp;D_01_02 (2)"}</definedName>
    <definedName name="bdatp">#REF!</definedName>
    <definedName name="bdc">{"pl_t&amp;d",#N/A,FALSE,"p&amp;l_t&amp;D_01_02 (2)"}</definedName>
    <definedName name="bdhydc">#REF!</definedName>
    <definedName name="bdhydn">#REF!</definedName>
    <definedName name="bdhyds">#REF!</definedName>
    <definedName name="bdknl">#REF!</definedName>
    <definedName name="bdmbnr">#REF!</definedName>
    <definedName name="bdmdk">#REF!</definedName>
    <definedName name="bdnlg">#REF!</definedName>
    <definedName name="bdrrb">#REF!</definedName>
    <definedName name="bdrrn">#REF!</definedName>
    <definedName name="bdrrs">#REF!</definedName>
    <definedName name="Beg_Bal">#REF!</definedName>
    <definedName name="BEGIN">#REF!</definedName>
    <definedName name="Beurteilung">#REF!</definedName>
    <definedName name="BG_Del">15</definedName>
    <definedName name="BG_Ins">4</definedName>
    <definedName name="BG_Mod">6</definedName>
    <definedName name="bhasoodee">'[20]Groupings-final'!$A:$IV</definedName>
    <definedName name="bi">#REF!</definedName>
    <definedName name="BILLING_RATE">#REF!</definedName>
    <definedName name="BillRealYtd">#REF!</definedName>
    <definedName name="BLR80IA">#N/A</definedName>
    <definedName name="BlrChemCost">#REF!</definedName>
    <definedName name="bnd">{"'Sheet1'!$A$4386:$N$4591"}</definedName>
    <definedName name="bns">{"'Sheet1'!$A$4386:$N$4591"}</definedName>
    <definedName name="Bonus">#REF!</definedName>
    <definedName name="BonusFee">#REF!</definedName>
    <definedName name="book">{"pl_t&amp;d",#N/A,FALSE,"p&amp;l_t&amp;D_01_02 (2)"}</definedName>
    <definedName name="Breakdowns">{"pl_t&amp;d",#N/A,FALSE,"p&amp;l_t&amp;D_01_02 (2)"}</definedName>
    <definedName name="bs">#REF!</definedName>
    <definedName name="BSAssets">#REF!</definedName>
    <definedName name="BSGROUP">#REF!</definedName>
    <definedName name="BSLiabilities">#REF!</definedName>
    <definedName name="BUDGET_YEAR">#REF!</definedName>
    <definedName name="BUILDING">[21]Criteria!$C$17:$C$21</definedName>
    <definedName name="BuiltIn_Print_Area">#REF!</definedName>
    <definedName name="BuiltIn_Print_Area___0">#REF!</definedName>
    <definedName name="BuiltIn_Print_Area___11___0">#REF!</definedName>
    <definedName name="BuiltIn_Print_Area___12___0">#REF!</definedName>
    <definedName name="BuiltIn_Print_Area___12___0_22">#REF!</definedName>
    <definedName name="BuiltIn_Print_Area___12___0_34">#REF!</definedName>
    <definedName name="BuiltIn_Print_Area___14___0">#REF!</definedName>
    <definedName name="BuiltIn_Print_Area___15___0">#REF!</definedName>
    <definedName name="BuiltIn_Print_Area___4___0">#REF!</definedName>
    <definedName name="BuiltIn_Print_Area___7">#REF!</definedName>
    <definedName name="BuiltIn_Print_Area___7___0">"$adv_02.$A$#REF!:$adv_02.$C$#REF!"</definedName>
    <definedName name="BuiltIn_Print_Titles">#REF!</definedName>
    <definedName name="BuiltIn_Print_Titles___0">#REF!</definedName>
    <definedName name="burnt">{"pl_td_01_02",#N/A,FALSE,"p&amp;l_t&amp;D_01_02 (2)"}</definedName>
    <definedName name="Button1_Click">#N/A</definedName>
    <definedName name="Button2_Click">#N/A</definedName>
    <definedName name="C_">#N/A</definedName>
    <definedName name="CAPAPR">[1]sheet1!#REF!</definedName>
    <definedName name="CAPAUG">[1]sheet1!#REF!</definedName>
    <definedName name="CAPDEC">[1]sheet1!#REF!</definedName>
    <definedName name="CAPFEB">[1]sheet1!#REF!</definedName>
    <definedName name="CapitalGains_exempt_PrintArea">#REF!</definedName>
    <definedName name="CapitalGains_taxable_PrintArea">#REF!</definedName>
    <definedName name="CAPJAN">[1]sheet1!#REF!</definedName>
    <definedName name="CAPJUL">[1]sheet1!#REF!</definedName>
    <definedName name="CAPJUN">[1]sheet1!#REF!</definedName>
    <definedName name="CAPMAR">[1]sheet1!#REF!</definedName>
    <definedName name="CAPMAY">[1]sheet1!#REF!</definedName>
    <definedName name="CAPNOV">[1]sheet1!#REF!</definedName>
    <definedName name="CAPOCT">[1]sheet1!#REF!</definedName>
    <definedName name="CAPSEP">[1]sheet1!#REF!</definedName>
    <definedName name="cARRY">#REF!</definedName>
    <definedName name="carryforw">#REF!</definedName>
    <definedName name="CASE">{"pl_t&amp;d",#N/A,FALSE,"p&amp;l_t&amp;D_01_02 (2)"}</definedName>
    <definedName name="Cashflow">{#N/A,#N/A,FALSE,"Aging Summary";#N/A,#N/A,FALSE,"Ratio Analysis";#N/A,#N/A,FALSE,"Test 120 Day Accts";#N/A,#N/A,FALSE,"Tickmarks"}</definedName>
    <definedName name="Cashflowa">#REF!</definedName>
    <definedName name="CATEGORY_HEADER">#REF!</definedName>
    <definedName name="cb_sChart10D6460A_opts">"1, 1, 1, False, 2, True, False, , 0, False, False, 1, 1"</definedName>
    <definedName name="cb_sChart10D65256_opts">"1, 1, 1, False, 2, True, False, , 0, False, False, 1, 1"</definedName>
    <definedName name="cb_sChart10D653EB_opts">"1, 1, 1, False, 2, True, False, , 0, False, False, 1, 1"</definedName>
    <definedName name="cb_sChart10D65893_opts">"1, 1, 1, False, 2, True, False, , 0, False, False, 1, 1"</definedName>
    <definedName name="cb_sChartEE4CE1B_opts">"1, 4, 1, False, 2, False, False, , 0, False, False, 1, 1"</definedName>
    <definedName name="cb_sChartEE4CF99_opts">"1, 1, 1, False, 2, False, False, , 0, False, False, 1, 1"</definedName>
    <definedName name="cb_sChartEE4DD06_opts">"1, 1, 1, False, 2, False, False, , 0, False, False, 1, 2"</definedName>
    <definedName name="cb_sChartEE4E93B_opts">"1, 1, 1, False, 2, False, False, , 0, False, False, 1, 1"</definedName>
    <definedName name="cb_sChartEE51E95_opts">"1, 1, 1, False, 2, False, False, , 0, False, False, 1, 1"</definedName>
    <definedName name="cb_sChartEED7645_opts">"1, 1, 1, False, 2, False, False, , 0, False, False, 1, 1"</definedName>
    <definedName name="cb_sChartEEDA195_opts">"1, 1, 1, False, 2, False, False, , 0, False, False, 1, 1"</definedName>
    <definedName name="cb_sChartEEDC338_opts">"1, 1, 1, False, 2, False, False, , 0, False, False, 1, 1"</definedName>
    <definedName name="cb_sChartEEDEDB8_opts">"1, 1, 1, False, 2, False, False, , 0, False, True, 1, 1"</definedName>
    <definedName name="cb_sChartEEDEE5A_opts">"1, 3, 1, False, 2, True, False, , 0, False, True, 1, 1"</definedName>
    <definedName name="cb_sChartEEDF178_opts">"1, 3, 1, False, 2, False, False, , 0, False, True, 1, 1"</definedName>
    <definedName name="cb_sChartF6A6B11_opts">"1, 1, 1, False, 2, True, False, , 0, False, False, 1, 1"</definedName>
    <definedName name="cb_sChartFD191DC_opts">"1, 3, 1, False, 2, True, False, , 0, False, True, 1, 1"</definedName>
    <definedName name="cb_sChartFD1A245_opts">"1, 3, 1, False, 2, True, False, , 0, False, True, 1, 1"</definedName>
    <definedName name="cb_sChartFD3F0E9_opts">"1, 3, 1, False, 2, True, False, , 0, False, False, 1, 1"</definedName>
    <definedName name="cb_sChartFD3F27E_opts">"1, 3, 1, False, 2, True, False, , 0, False, True, 1, 1"</definedName>
    <definedName name="cb_sChartFD58483_opts">"1, 1, 1, False, 2, True, False, , 0, False, False, 1, 1"</definedName>
    <definedName name="cb_sChartFD5C4CD_opts">"1, 1, 1, False, 2, True, False, , 0, False, False, 1, 1"</definedName>
    <definedName name="cb_sChartFD5D4CE_opts">"1, 1, 1, False, 2, True, False, , 0, False, False, 1, 1"</definedName>
    <definedName name="cb_sChartFD5DF34_opts">"1, 1, 1, False, 2, True, False, , 0, False, False, 1, 1"</definedName>
    <definedName name="cb_sChartFD5EFC0_opts">"1, 1, 1, False, 2, True, False, , 0, False, False, 1, 1"</definedName>
    <definedName name="cb_sChartFD5FDB9_opts">"1, 1, 1, False, 2, True, False, , 0, False, False, 1, 1"</definedName>
    <definedName name="cb_sChartFE54712_opts">"1, 3, 1, False, 2, True, False, , 0, False, True, 1, 1"</definedName>
    <definedName name="cbbg">#REF!</definedName>
    <definedName name="cbcb">{"'Sheet1'!$A$4386:$N$4591"}</definedName>
    <definedName name="cbcvb">#REF!</definedName>
    <definedName name="cc">{"pl_t&amp;d",#N/A,FALSE,"p&amp;l_t&amp;D_01_02 (2)"}</definedName>
    <definedName name="ccc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cccc">'[3]cash budget'!#REF!</definedName>
    <definedName name="ccodes">#REF!</definedName>
    <definedName name="CF">#REF!</definedName>
    <definedName name="CFSC">#REF!</definedName>
    <definedName name="CGTScale">#REF!</definedName>
    <definedName name="CHA">#REF!</definedName>
    <definedName name="CHANGE">#REF!</definedName>
    <definedName name="Charu">{"'Sheet1'!$A$4386:$N$4591"}</definedName>
    <definedName name="chd">#REF!</definedName>
    <definedName name="checked">#REF!</definedName>
    <definedName name="CHENNAI1">{#N/A,#N/A,FALSE,"Aging Summary";#N/A,#N/A,FALSE,"Ratio Analysis";#N/A,#N/A,FALSE,"Test 120 Day Accts";#N/A,#N/A,FALSE,"Tickmarks"}</definedName>
    <definedName name="chin">#REF!</definedName>
    <definedName name="Circle1">{"pl_t&amp;d",#N/A,FALSE,"p&amp;l_t&amp;D_01_02 (2)"}</definedName>
    <definedName name="cjv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OSE">#REF!</definedName>
    <definedName name="cm">#REF!</definedName>
    <definedName name="codes">#REF!</definedName>
    <definedName name="col">{"pl_t&amp;d",#N/A,FALSE,"p&amp;l_t&amp;D_01_02 (2)"}</definedName>
    <definedName name="com">{"pl_t&amp;d",#N/A,FALSE,"p&amp;l_t&amp;D_01_02 (2)"}</definedName>
    <definedName name="comm">#REF!</definedName>
    <definedName name="COMM_L_MONTHS">#REF!</definedName>
    <definedName name="Communication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anyName">[22]cover1!$A$34</definedName>
    <definedName name="COMPU">#REF!</definedName>
    <definedName name="COMPUTATION">#REF!</definedName>
    <definedName name="COMPUTATION_OF_INTEREST_UNDER_SECTION_234_C">#REF!</definedName>
    <definedName name="con">#REF!</definedName>
    <definedName name="CondensateRtrn">#REF!</definedName>
    <definedName name="CONTINUE">#REF!</definedName>
    <definedName name="CONTRACTOR">#REF!</definedName>
    <definedName name="Contributions">#REF!</definedName>
    <definedName name="CONTROL">#REF!</definedName>
    <definedName name="conv">#REF!</definedName>
    <definedName name="COPM">#REF!</definedName>
    <definedName name="COPY">{"pl_t&amp;d",#N/A,FALSE,"p&amp;l_t&amp;D_01_02 (2)"}</definedName>
    <definedName name="cost">#REF!</definedName>
    <definedName name="courier">#REF!</definedName>
    <definedName name="cover">#REF!</definedName>
    <definedName name="CPDCL">#REF!</definedName>
    <definedName name="cr_dir_month_wise_3_3_apr04__2_">#REF!</definedName>
    <definedName name="cr_feb_04_range_format_5">#REF!</definedName>
    <definedName name="_xlnm.Criteria">#REF!</definedName>
    <definedName name="cross">'[20]Groupings-final'!$A:$IV</definedName>
    <definedName name="cs">[5]newabstract!#REF!</definedName>
    <definedName name="CTGMW">#REF!</definedName>
    <definedName name="cumm">{"pl_td_01_02",#N/A,FALSE,"p&amp;l_t&amp;D_01_02 (2)"}</definedName>
    <definedName name="CUMM3AUG">{"pl_t&amp;d",#N/A,FALSE,"p&amp;l_t&amp;D_01_02 (2)"}</definedName>
    <definedName name="cx">#REF!</definedName>
    <definedName name="cxcx">'[15]cash budget'!#REF!</definedName>
    <definedName name="d">{"pl_t&amp;d",#N/A,FALSE,"p&amp;l_t&amp;D_01_02 (2)"}</definedName>
    <definedName name="D65536A1">#REF!</definedName>
    <definedName name="daaaaaaa">#REF!</definedName>
    <definedName name="daas">{"'Sheet1'!$A$4386:$N$4591"}</definedName>
    <definedName name="dada">#REF!</definedName>
    <definedName name="DASDSD">#REF!</definedName>
    <definedName name="data">#REF!</definedName>
    <definedName name="DATA1">#REF!</definedName>
    <definedName name="DATA10">#REF!</definedName>
    <definedName name="DATA11">#REF!</definedName>
    <definedName name="DATA14">#REF!</definedName>
    <definedName name="DATA15">#REF!</definedName>
    <definedName name="DATA16">#REF!</definedName>
    <definedName name="DATA2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1">"#REF!"</definedName>
    <definedName name="DataSource">#REF!</definedName>
    <definedName name="David">{"pl_t&amp;d",#N/A,FALSE,"p&amp;l_t&amp;D_01_02 (2)"}</definedName>
    <definedName name="db">#REF!</definedName>
    <definedName name="Dcap">#REF!</definedName>
    <definedName name="DD">{"pl_t&amp;d",#N/A,FALSE,"p&amp;l_t&amp;D_01_02 (2)"}</definedName>
    <definedName name="ddd">{"pl_t&amp;d",#N/A,FALSE,"p&amp;l_t&amp;D_01_02 (2)"}</definedName>
    <definedName name="dddddddddddd">#REF!</definedName>
    <definedName name="de">#REF!</definedName>
    <definedName name="debtors2001">#REF!</definedName>
    <definedName name="dec">#REF!</definedName>
    <definedName name="DECDATA?">#REF!</definedName>
    <definedName name="december">#REF!</definedName>
    <definedName name="def">{"pl_t&amp;d",#N/A,FALSE,"p&amp;l_t&amp;D_01_02 (2)"}</definedName>
    <definedName name="Del">#N/A</definedName>
    <definedName name="dem">{"pl_t&amp;d",#N/A,FALSE,"p&amp;l_t&amp;D_01_02 (2)"}</definedName>
    <definedName name="Demand">{"pl_t&amp;d",#N/A,FALSE,"p&amp;l_t&amp;D_01_02 (2)"}</definedName>
    <definedName name="Dep">#REF!</definedName>
    <definedName name="depn">#REF!</definedName>
    <definedName name="depn1">#REF!</definedName>
    <definedName name="Depreciation">#REF!</definedName>
    <definedName name="designed">#REF!</definedName>
    <definedName name="DETAILS">#REF!</definedName>
    <definedName name="dev">{"'Sheet1'!$A$4386:$N$4591"}</definedName>
    <definedName name="DEVI">{"'Sheet1'!$A$4386:$N$4591"}</definedName>
    <definedName name="deyey">#REF!</definedName>
    <definedName name="DF_GRID_1">#REF!</definedName>
    <definedName name="dfdfd">{"pl_t&amp;d",#N/A,FALSE,"p&amp;l_t&amp;D_01_02 (2)"}</definedName>
    <definedName name="dfdfdf">{"pl_t&amp;d",#N/A,FALSE,"p&amp;l_t&amp;D_01_02 (2)"}</definedName>
    <definedName name="dfdfdfd">{"pl_t&amp;d",#N/A,FALSE,"p&amp;l_t&amp;D_01_02 (2)"}</definedName>
    <definedName name="dfergf">{"'Sheet1'!$A$4386:$N$4591"}</definedName>
    <definedName name="dfg">{"'Sheet1'!$A$4386:$N$4591"}</definedName>
    <definedName name="dfg4w3">{"form-D1",#N/A,FALSE,"FORM-D1";"form-D1_amt",#N/A,FALSE,"FORM-D1"}</definedName>
    <definedName name="dfgdf">{"'Sheet1'!$A$4386:$N$4591"}</definedName>
    <definedName name="dfgdfg">{"pl_t&amp;d",#N/A,FALSE,"p&amp;l_t&amp;D_01_02 (2)"}</definedName>
    <definedName name="dfgdg">{"'Sheet1'!$A$4386:$N$4591"}</definedName>
    <definedName name="dfhbdfh">#REF!</definedName>
    <definedName name="dfhdfh">#REF!</definedName>
    <definedName name="dfhhj">#REF!</definedName>
    <definedName name="dfhtu">#REF!</definedName>
    <definedName name="dfjksdgf">#REF!</definedName>
    <definedName name="dgae">#REF!</definedName>
    <definedName name="dgdg">{"'Sheet1'!$A$4386:$N$4591"}</definedName>
    <definedName name="dgerg">{"'Sheet1'!$A$4386:$N$4591"}</definedName>
    <definedName name="dgfdegherd">{"form-D1",#N/A,FALSE,"FORM-D1";"form-D1_amt",#N/A,FALSE,"FORM-D1"}</definedName>
    <definedName name="dgh">{"pl_t&amp;d",#N/A,FALSE,"p&amp;l_t&amp;D_01_02 (2)"}</definedName>
    <definedName name="dghdgh">#REF!</definedName>
    <definedName name="dgsdgdsfg">#REF!</definedName>
    <definedName name="dh">#REF!</definedName>
    <definedName name="dia">#REF!</definedName>
    <definedName name="DIEKDIEKD">{"pl_t&amp;d",#N/A,FALSE,"p&amp;l_t&amp;D_01_02 (2)"}</definedName>
    <definedName name="Discom1F1">#REF!</definedName>
    <definedName name="Discom1F2">#REF!</definedName>
    <definedName name="Discom1F3">#REF!</definedName>
    <definedName name="Discom1F4">#REF!</definedName>
    <definedName name="Discom1F6">#REF!</definedName>
    <definedName name="Discom2F1">#REF!</definedName>
    <definedName name="Discom2F2">#REF!</definedName>
    <definedName name="Discom2F3">#REF!</definedName>
    <definedName name="Discom2F4">#REF!</definedName>
    <definedName name="Discom2F6">#REF!</definedName>
    <definedName name="DIST">#REF!</definedName>
    <definedName name="DISTRIBUTORS">#REF!</definedName>
    <definedName name="DISTS">#REF!</definedName>
    <definedName name="divi">{"form-D1",#N/A,FALSE,"FORM-D1";"form-D1_amt",#N/A,FALSE,"FORM-D1"}</definedName>
    <definedName name="DLabourD">#REF!</definedName>
    <definedName name="DMat170">#REF!</definedName>
    <definedName name="DMat170Q">#REF!</definedName>
    <definedName name="DNIL5">#REF!</definedName>
    <definedName name="docu">#REF!</definedName>
    <definedName name="dollars">#REF!</definedName>
    <definedName name="dom">#REF!</definedName>
    <definedName name="dqwer23">{"'Sheet1'!$A$4386:$N$4591"}</definedName>
    <definedName name="drawal">{"pl_t&amp;d",#N/A,FALSE,"p&amp;l_t&amp;D_01_02 (2)"}</definedName>
    <definedName name="drgarhy">#REF!</definedName>
    <definedName name="dsd">#REF!</definedName>
    <definedName name="dsds">[2]s3_grp_ca!#REF!</definedName>
    <definedName name="dsdsdsds">#REF!</definedName>
    <definedName name="dsfddf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dsfesfwes">{"'Sheet1'!$A$4386:$N$4591"}</definedName>
    <definedName name="dsfret4">{"form-D1",#N/A,FALSE,"FORM-D1";"form-D1_amt",#N/A,FALSE,"FORM-D1"}</definedName>
    <definedName name="dsg">{"'Sheet1'!$A$4386:$N$4591"}</definedName>
    <definedName name="dskavnhjoavj">#REF!</definedName>
    <definedName name="dskdskkds">{"pl_t&amp;d",#N/A,FALSE,"p&amp;l_t&amp;D_01_02 (2)"}</definedName>
    <definedName name="dss">[20]Sched!$B$1:$D$65536</definedName>
    <definedName name="dtl">#REF!</definedName>
    <definedName name="DULHome">#N/A</definedName>
    <definedName name="DutyAppl">#REF!</definedName>
    <definedName name="DutyRate">#REF!</definedName>
    <definedName name="dvb">#REF!</definedName>
    <definedName name="dydyen">{"pl_t&amp;d",#N/A,FALSE,"p&amp;l_t&amp;D_01_02 (2)"}</definedName>
    <definedName name="E">{"pl_t&amp;d",#N/A,FALSE,"p&amp;l_t&amp;D_01_02 (2)"}</definedName>
    <definedName name="EDP">#REF!</definedName>
    <definedName name="ee">{"pl_t&amp;d",#N/A,FALSE,"p&amp;l_t&amp;D_01_02 (2)"}</definedName>
    <definedName name="eee">{"pl_td_01_02",#N/A,FALSE,"p&amp;l_t&amp;D_01_02 (2)"}</definedName>
    <definedName name="eeee">#REF!</definedName>
    <definedName name="eeeeeeeeeeee">#REF!</definedName>
    <definedName name="efewr">{"'Sheet1'!$A$4386:$N$4591"}</definedName>
    <definedName name="efsd">#REF!</definedName>
    <definedName name="efwet">{"'Sheet1'!$A$4386:$N$4591"}</definedName>
    <definedName name="ei">#REF!</definedName>
    <definedName name="End_Bal">#REF!</definedName>
    <definedName name="ENDMKT">#REF!</definedName>
    <definedName name="ENDUSER">#REF!</definedName>
    <definedName name="ENGL">#REF!</definedName>
    <definedName name="ENGLAND">#REF!</definedName>
    <definedName name="Entertainment">#REF!</definedName>
    <definedName name="EPF">#REF!</definedName>
    <definedName name="eqeqqe">{"form-D1",#N/A,FALSE,"FORM-D1";"form-D1_amt",#N/A,FALSE,"FORM-D1"}</definedName>
    <definedName name="EQUIP">{"'Sheet1'!$A$4386:$N$4591"}</definedName>
    <definedName name="er">{"pl_t&amp;d",#N/A,FALSE,"p&amp;l_t&amp;D_01_02 (2)"}</definedName>
    <definedName name="er3etr">{"form-D1",#N/A,FALSE,"FORM-D1";"form-D1_amt",#N/A,FALSE,"FORM-D1"}</definedName>
    <definedName name="ergfrg">{"'Sheet1'!$A$4386:$N$4591"}</definedName>
    <definedName name="ergtrg">#REF!</definedName>
    <definedName name="ergtsdg">{"'Sheet1'!$A$4386:$N$4591"}</definedName>
    <definedName name="Ernesta">#N/A</definedName>
    <definedName name="ert">{"pl_t&amp;d",#N/A,FALSE,"p&amp;l_t&amp;D_01_02 (2)"}</definedName>
    <definedName name="erte">{"'Sheet1'!$A$4386:$N$4591"}</definedName>
    <definedName name="ERTERT">#REF!</definedName>
    <definedName name="ertet">#REF!</definedName>
    <definedName name="erwrwr">#REF!</definedName>
    <definedName name="erxc">#REF!</definedName>
    <definedName name="ery5y">#REF!</definedName>
    <definedName name="eryery">#REF!</definedName>
    <definedName name="eryesryd">#REF!</definedName>
    <definedName name="eryey">#REF!</definedName>
    <definedName name="etrwe">{"'Sheet1'!$A$4386:$N$4591"}</definedName>
    <definedName name="EUHQ">#REF!</definedName>
    <definedName name="EUROPEAN_HQ">#REF!</definedName>
    <definedName name="ew">#REF!</definedName>
    <definedName name="ewew">#REF!</definedName>
    <definedName name="EWEWW">#REF!</definedName>
    <definedName name="EWGFEWg">#REF!</definedName>
    <definedName name="ewrwr">#REF!</definedName>
    <definedName name="ewtqyewqdu">{"pl_t&amp;d",#N/A,FALSE,"p&amp;l_t&amp;D_01_02 (2)"}</definedName>
    <definedName name="ex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0">#REF!</definedName>
    <definedName name="Excel_BuiltIn__FilterDatabase_10_1">#REF!</definedName>
    <definedName name="Excel_BuiltIn__FilterDatabase_3">#REF!</definedName>
    <definedName name="Excel_BuiltIn__FilterDatabase_3_1">#REF!</definedName>
    <definedName name="Excel_BuiltIn__FilterDatabase_4_1">#REF!</definedName>
    <definedName name="Excel_BuiltIn__FilterDatabase_6">#REF!</definedName>
    <definedName name="Excel_BuiltIn__FilterDatabase_6_1">#REF!</definedName>
    <definedName name="Excel_BuiltIn__FilterDatabase_6_1_1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Database_0">#REF!</definedName>
    <definedName name="Excel_BuiltIn_Print_Area_1_1">#REF!</definedName>
    <definedName name="Excel_BuiltIn_Print_Area_1_1_1">#REF!</definedName>
    <definedName name="Excel_BuiltIn_Print_Area_10___0_24">NA()</definedName>
    <definedName name="Excel_BuiltIn_Print_Area_10_1">NA()</definedName>
    <definedName name="Excel_BuiltIn_Print_Area_11_1">NA()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4">#REF!</definedName>
    <definedName name="Excel_BuiltIn_Print_Area_4">#REF!</definedName>
    <definedName name="Excel_BuiltIn_Print_Area_5_1">NA()</definedName>
    <definedName name="Excel_BuiltIn_Print_Area_6_1">NA()</definedName>
    <definedName name="Excel_BuiltIn_Print_Area_7___0">#REF!</definedName>
    <definedName name="Excel_BuiltIn_Print_Area_7_1">#REF!</definedName>
    <definedName name="Excel_BuiltIn_Print_Area_8">#REF!</definedName>
    <definedName name="Excel_BuiltIn_Print_Area_8___0">NA()</definedName>
    <definedName name="Excel_BuiltIn_Print_Area_9">#REF!</definedName>
    <definedName name="Excel_BuiltIn_Print_Titles_1_1">#REF!</definedName>
    <definedName name="Excel_BuiltIn_Print_Titles_1_1_1_1">#REF!</definedName>
    <definedName name="Excel_BuiltIn_Print_Titles_13">#REF!</definedName>
    <definedName name="Excel_BuiltIn_Print_Titles_2">#REF!</definedName>
    <definedName name="Excel_BuiltIn_Print_Titles_2_1_1">#REF!</definedName>
    <definedName name="Excel_BuiltIn_Print_Titles_2_1_1_1">#REF!</definedName>
    <definedName name="Excel_BuiltIn_Print_Titles_2_1_4">#REF!</definedName>
    <definedName name="Excel_BuiltIn_Print_Titles_3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4">#REF!</definedName>
    <definedName name="Excel_BuiltIn_Print_Titles_4">#REF!</definedName>
    <definedName name="Excel_BuiltIn_Print_Titles_9">#REF!</definedName>
    <definedName name="ExchangeRt">#REF!</definedName>
    <definedName name="EXIT">#REF!</definedName>
    <definedName name="expe">#REF!</definedName>
    <definedName name="expenditure">#REF!</definedName>
    <definedName name="expense">#REF!</definedName>
    <definedName name="Extra_Pay">#REF!</definedName>
    <definedName name="ey5ey">#REF!</definedName>
    <definedName name="eye5yt">#REF!</definedName>
    <definedName name="f">{"pl_t&amp;d",#N/A,FALSE,"p&amp;l_t&amp;D_01_02 (2)"}</definedName>
    <definedName name="fa">#REF!</definedName>
    <definedName name="Factory">#REF!</definedName>
    <definedName name="fc">{"pl_td_01_02",#N/A,FALSE,"p&amp;l_t&amp;D_01_02 (2)"}</definedName>
    <definedName name="fck">#REF!</definedName>
    <definedName name="fd">{"pl_t&amp;d",#N/A,FALSE,"p&amp;l_t&amp;D_01_02 (2)"}</definedName>
    <definedName name="FDAG">{"pl_t&amp;d",#N/A,FALSE,"p&amp;l_t&amp;D_01_02 (2)"}</definedName>
    <definedName name="fdah">{"pl_t&amp;d",#N/A,FALSE,"p&amp;l_t&amp;D_01_02 (2)"}</definedName>
    <definedName name="fdfagg">{"pl_t&amp;d",#N/A,FALSE,"p&amp;l_t&amp;D_01_02 (2)"}</definedName>
    <definedName name="fdfsdf">{"'Sheet1'!$A$4386:$N$4591"}</definedName>
    <definedName name="fdfsf">{"pl_td_01_02",#N/A,FALSE,"p&amp;l_t&amp;D_01_02 (2)"}</definedName>
    <definedName name="fdg">{"'Sheet1'!$A$4386:$N$4591"}</definedName>
    <definedName name="fdgd">{"pl_t&amp;d",#N/A,FALSE,"p&amp;l_t&amp;D_01_02 (2)"}</definedName>
    <definedName name="fdhhdh">#REF!</definedName>
    <definedName name="fdj">#REF!</definedName>
    <definedName name="fdsf">{"pl_t&amp;d",#N/A,FALSE,"p&amp;l_t&amp;D_01_02 (2)"}</definedName>
    <definedName name="fdsfsdfsd">{"'Sheet1'!$A$4386:$N$4591"}</definedName>
    <definedName name="fdyt5rety">#REF!</definedName>
    <definedName name="feb">#REF!</definedName>
    <definedName name="FEBDATA?">#REF!</definedName>
    <definedName name="ff">{"pl_t&amp;d",#N/A,FALSE,"p&amp;l_t&amp;D_01_02 (2)"}</definedName>
    <definedName name="fff">{"'Sheet1'!$A$4386:$N$4591"}</definedName>
    <definedName name="fffff">{"pl_t&amp;d",#N/A,FALSE,"p&amp;l_t&amp;D_01_02 (2)"}</definedName>
    <definedName name="fg">{"form-D1",#N/A,FALSE,"FORM-D1";"form-D1_amt",#N/A,FALSE,"FORM-D1"}</definedName>
    <definedName name="fgb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fgbdfgherhr">{"'Sheet1'!$A$4386:$N$4591"}</definedName>
    <definedName name="fgfdgfdgd">{"pl_t&amp;d",#N/A,FALSE,"p&amp;l_t&amp;D_01_02 (2)"}</definedName>
    <definedName name="fgfe">{"'Sheet1'!$A$4386:$N$4591"}</definedName>
    <definedName name="fhghdfh">#REF!</definedName>
    <definedName name="fhrty">#REF!</definedName>
    <definedName name="final">{"pl_t&amp;d",#N/A,FALSE,"p&amp;l_t&amp;D_01_02 (2)"}</definedName>
    <definedName name="FINALCOMP">#REF!</definedName>
    <definedName name="Financials">#REF!</definedName>
    <definedName name="FinG150">#REF!</definedName>
    <definedName name="FING150A">#REF!</definedName>
    <definedName name="FinG150Q">#REF!</definedName>
    <definedName name="FirstCommYr">#REF!</definedName>
    <definedName name="FIVEDAY">#REF!</definedName>
    <definedName name="fixing">{"pl_t&amp;d",#N/A,FALSE,"p&amp;l_t&amp;D_01_02 (2)"}</definedName>
    <definedName name="Forklift">#REF!</definedName>
    <definedName name="form1">{#N/A,#N/A,FALSE,"COMP"}</definedName>
    <definedName name="FORMAT_43">{"pl_t&amp;d",#N/A,FALSE,"p&amp;l_t&amp;D_01_02 (2)"}</definedName>
    <definedName name="format_51Aug">{"pl_t&amp;d",#N/A,FALSE,"p&amp;l_t&amp;D_01_02 (2)"}</definedName>
    <definedName name="Format_6">{"pl_t&amp;d",#N/A,FALSE,"p&amp;l_t&amp;D_01_02 (2)"}</definedName>
    <definedName name="Format_6july">{"pl_t&amp;d",#N/A,FALSE,"p&amp;l_t&amp;D_01_02 (2)"}</definedName>
    <definedName name="FORMAT43">{"pl_t&amp;d",#N/A,FALSE,"p&amp;l_t&amp;D_01_02 (2)"}</definedName>
    <definedName name="format5">{"pl_t&amp;d",#N/A,FALSE,"p&amp;l_t&amp;D_01_02 (2)"}</definedName>
    <definedName name="FRAN">#REF!</definedName>
    <definedName name="FRANCE">#REF!</definedName>
    <definedName name="fsfsdfa">{"pl_td_01_02",#N/A,FALSE,"p&amp;l_t&amp;D_01_02 (2)"}</definedName>
    <definedName name="fst">{"'Sheet1'!$A$4386:$N$4591"}</definedName>
    <definedName name="fu">#REF!</definedName>
    <definedName name="FUEL">#REF!</definedName>
    <definedName name="Full_Print">#REF!</definedName>
    <definedName name="fweftr">{"'Sheet1'!$A$4386:$N$4591"}</definedName>
    <definedName name="g">{"pl_t&amp;d",#N/A,FALSE,"p&amp;l_t&amp;D_01_02 (2)"}</definedName>
    <definedName name="gali">{"pl_t&amp;d",#N/A,FALSE,"p&amp;l_t&amp;D_01_02 (2)"}</definedName>
    <definedName name="gap">[1]sheet1!#REF!</definedName>
    <definedName name="gaurav">#REF!</definedName>
    <definedName name="GDF">{#N/A,#N/A,FALSE,"COMP"}</definedName>
    <definedName name="gdfg">{"'Sheet1'!$A$4386:$N$4591"}</definedName>
    <definedName name="gdfgdfgdfg">#REF!</definedName>
    <definedName name="gdfh">#REF!</definedName>
    <definedName name="gdsg">{"'Sheet1'!$A$4386:$N$4591"}</definedName>
    <definedName name="General">#REF!</definedName>
    <definedName name="GeneralEP">#REF!</definedName>
    <definedName name="GeneralP">#REF!</definedName>
    <definedName name="GeneralS">#REF!</definedName>
    <definedName name="Genesc">#REF!</definedName>
    <definedName name="GERM">#REF!</definedName>
    <definedName name="GERMANY">#REF!</definedName>
    <definedName name="gfbdfgerg">{"'Sheet1'!$A$4386:$N$4591"}</definedName>
    <definedName name="gffdgfd">{"pl_t&amp;d",#N/A,FALSE,"p&amp;l_t&amp;D_01_02 (2)"}</definedName>
    <definedName name="gfgrtr">{"'Sheet1'!$A$4386:$N$4591"}</definedName>
    <definedName name="gfgsgggg">#REF!</definedName>
    <definedName name="gfhdfhfh">#REF!</definedName>
    <definedName name="gfhgfh">{"pl_t&amp;d",#N/A,FALSE,"p&amp;l_t&amp;D_01_02 (2)"}</definedName>
    <definedName name="gfj">#REF!</definedName>
    <definedName name="gfjf">#REF!</definedName>
    <definedName name="gfkgh">#REF!</definedName>
    <definedName name="gfyuyu">#REF!</definedName>
    <definedName name="gg">[1]sheet1!#REF!</definedName>
    <definedName name="ggerjur">#REF!</definedName>
    <definedName name="ggfhgfh">#REF!</definedName>
    <definedName name="ggg">{"pl_t&amp;d",#N/A,FALSE,"p&amp;l_t&amp;D_01_02 (2)"}</definedName>
    <definedName name="GGGG">[5]newabstract!#REF!</definedName>
    <definedName name="ggggg">{"pl_td_01_02",#N/A,FALSE,"p&amp;l_t&amp;D_01_02 (2)"}</definedName>
    <definedName name="gggggggg">{"'Sheet1'!$A$4386:$N$4591"}</definedName>
    <definedName name="gh">{"pl_t&amp;d",#N/A,FALSE,"p&amp;l_t&amp;D_01_02 (2)"}</definedName>
    <definedName name="ghdfh">#REF!</definedName>
    <definedName name="ghfh">#REF!</definedName>
    <definedName name="ghgfh">{"pl_t&amp;d",#N/A,FALSE,"p&amp;l_t&amp;D_01_02 (2)"}</definedName>
    <definedName name="ghh">{"pl_t&amp;d",#N/A,FALSE,"p&amp;l_t&amp;D_01_02 (2)"}</definedName>
    <definedName name="ghhhhhhhh">#REF!</definedName>
    <definedName name="ghij">{"pl_t&amp;d",#N/A,FALSE,"p&amp;l_t&amp;D_01_02 (2)"}</definedName>
    <definedName name="ghjj">#REF!</definedName>
    <definedName name="Gift">#REF!</definedName>
    <definedName name="Gifts">#REF!</definedName>
    <definedName name="gjtyij7">{"form-D1",#N/A,FALSE,"FORM-D1";"form-D1_amt",#N/A,FALSE,"FORM-D1"}</definedName>
    <definedName name="gmr">#REF!</definedName>
    <definedName name="goatrial">#REF!</definedName>
    <definedName name="gopo">{"'Sheet1'!$A$4386:$N$4591"}</definedName>
    <definedName name="GovtDepts">#REF!</definedName>
    <definedName name="gr">#REF!</definedName>
    <definedName name="grade">#REF!</definedName>
    <definedName name="GROSSPFT">#REF!</definedName>
    <definedName name="gtergt">{"'Sheet1'!$A$4386:$N$4591"}</definedName>
    <definedName name="gtfdsgdgsd">#REF!</definedName>
    <definedName name="GTFixedPrice">#REF!</definedName>
    <definedName name="gtsagsg">#REF!</definedName>
    <definedName name="GTScaler">#REF!</definedName>
    <definedName name="GTVariablePrice">#REF!</definedName>
    <definedName name="gvr">{"form-D1",#N/A,FALSE,"FORM-D1";"form-D1_amt",#N/A,FALSE,"FORM-D1"}</definedName>
    <definedName name="gw34t">{"'Sheet1'!$A$4386:$N$4591"}</definedName>
    <definedName name="GWEEygera">#REF!</definedName>
    <definedName name="gwer3wr">{"'Sheet1'!$A$4386:$N$4591"}</definedName>
    <definedName name="gytuy">#REF!</definedName>
    <definedName name="h">#REF!</definedName>
    <definedName name="hari">#REF!</definedName>
    <definedName name="haribabu">'[10]cash budget'!#REF!</definedName>
    <definedName name="hbv">#REF!</definedName>
    <definedName name="hdf">#REF!</definedName>
    <definedName name="hdfhdh">#REF!</definedName>
    <definedName name="hdhh">#REF!</definedName>
    <definedName name="Header_Row">ROW(#REF!)</definedName>
    <definedName name="hf">{"'Sheet1'!$A$4386:$N$4591"}</definedName>
    <definedName name="hfhdh">#REF!,#REF!,#REF!,#REF!,#REF!,#REF!,#REF!,#REF!,#REF!</definedName>
    <definedName name="hg">#REF!</definedName>
    <definedName name="hgh">{"pl_t&amp;d",#N/A,FALSE,"p&amp;l_t&amp;D_01_02 (2)"}</definedName>
    <definedName name="hh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hh">{"'Sheet1'!$A$4386:$N$4591"}</definedName>
    <definedName name="hhhhhhhhhhhhhhhhhhhh">#REF!</definedName>
    <definedName name="hihio">#REF!</definedName>
    <definedName name="hjfdhj">#REF!</definedName>
    <definedName name="hjfgjfjfjdfhjgfjf">#REF!</definedName>
    <definedName name="hjsdh">#REF!</definedName>
    <definedName name="hju">{"pl_t&amp;d",#N/A,FALSE,"p&amp;l_t&amp;D_01_02 (2)"}</definedName>
    <definedName name="hnnnnnnnnnnnnnnnnnnnnnnnnn">#REF!</definedName>
    <definedName name="hoih">#REF!</definedName>
    <definedName name="HOLL">#REF!</definedName>
    <definedName name="HOLLAND">#REF!</definedName>
    <definedName name="Hostel">#REF!</definedName>
    <definedName name="hpseb">#REF!</definedName>
    <definedName name="HRSGFlow">#REF!</definedName>
    <definedName name="hrty">#REF!</definedName>
    <definedName name="ht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thesg">{"'Sheet1'!$A$4386:$N$4591"}</definedName>
    <definedName name="htm">{"'Sheet1'!$A$4386:$N$4591"}</definedName>
    <definedName name="HTML_CodePage">1252</definedName>
    <definedName name="HTML_Control">{"'Sheet1'!$A$4386:$N$4591"}</definedName>
    <definedName name="HTML_Description">""</definedName>
    <definedName name="HTML_Email">""</definedName>
    <definedName name="HTML_Header">"Sheet1"</definedName>
    <definedName name="HTML_LastUpdate">"7/1/03"</definedName>
    <definedName name="HTML_LineAfter">FALSE()</definedName>
    <definedName name="HTML_LineBefore">FALSE()</definedName>
    <definedName name="HTML_Name">"m.p.raval"</definedName>
    <definedName name="HTML_OBDlg2">TRUE()</definedName>
    <definedName name="HTML_OBDlg4">TRUE()</definedName>
    <definedName name="HTML_OS">0</definedName>
    <definedName name="HTML_PathFile">"A:\MyHTML.htm"</definedName>
    <definedName name="HTML_Title">"SGSDaily Progress Report Piyaj toDharoi Pipeline"</definedName>
    <definedName name="hvpn">#REF!</definedName>
    <definedName name="hvpnFGPP">#REF!</definedName>
    <definedName name="hvpnOth">#REF!</definedName>
    <definedName name="hydc">#REF!</definedName>
    <definedName name="hydn">#REF!</definedName>
    <definedName name="hyds">#REF!</definedName>
    <definedName name="hyyyyyyyyyyyyyyyyy">#REF!</definedName>
    <definedName name="i">{"pl_t&amp;d",#N/A,FALSE,"p&amp;l_t&amp;D_01_02 (2)"}</definedName>
    <definedName name="ICGSIP">[17]ICGSIP!$B$5:$V$104</definedName>
    <definedName name="ihf">#REF!</definedName>
    <definedName name="IIB">{"pl_t&amp;d",#N/A,FALSE,"p&amp;l_t&amp;D_01_02 (2)"}</definedName>
    <definedName name="IIc">{"pl_t&amp;d",#N/A,FALSE,"p&amp;l_t&amp;D_01_02 (2)"}</definedName>
    <definedName name="iijkjk">{"pl_t&amp;d",#N/A,FALSE,"p&amp;l_t&amp;D_01_02 (2)"}</definedName>
    <definedName name="iioh">#REF!</definedName>
    <definedName name="IK">#REF!</definedName>
    <definedName name="iko">{"'Sheet1'!$A$4386:$N$4591"}</definedName>
    <definedName name="ILT">#REF!</definedName>
    <definedName name="imjf">#REF!</definedName>
    <definedName name="income">#REF!</definedName>
    <definedName name="IncStatement">#REF!</definedName>
    <definedName name="ind">{"pl_t&amp;d",#N/A,FALSE,"p&amp;l_t&amp;D_01_02 (2)"}</definedName>
    <definedName name="index1">{"pl_t&amp;d",#N/A,FALSE,"p&amp;l_t&amp;D_01_02 (2)"}</definedName>
    <definedName name="indu">#REF!</definedName>
    <definedName name="ingg">{"'Sheet1'!$A$4386:$N$4591"}</definedName>
    <definedName name="input">#REF!</definedName>
    <definedName name="Insurance">#REF!</definedName>
    <definedName name="Int">#REF!</definedName>
    <definedName name="int234B">#REF!</definedName>
    <definedName name="int234C">#REF!</definedName>
    <definedName name="intatp">#REF!</definedName>
    <definedName name="interest">#REF!</definedName>
    <definedName name="Interest_Rate">#REF!</definedName>
    <definedName name="inthydc">#REF!</definedName>
    <definedName name="inthydn">#REF!</definedName>
    <definedName name="inthyds">#REF!</definedName>
    <definedName name="intknl">#REF!</definedName>
    <definedName name="intmbnr">#REF!</definedName>
    <definedName name="intmdk">#REF!</definedName>
    <definedName name="intnlg">#REF!</definedName>
    <definedName name="intrrn">#REF!</definedName>
    <definedName name="intrrs">#REF!</definedName>
    <definedName name="irr">#REF!</definedName>
    <definedName name="ITAL">#REF!</definedName>
    <definedName name="ITALY">#REF!</definedName>
    <definedName name="itdepn9899">#REF!</definedName>
    <definedName name="iuiu">'[3]cash budget'!#REF!</definedName>
    <definedName name="iuo">#REF!</definedName>
    <definedName name="iuw5i">#REF!</definedName>
    <definedName name="iyt8tgj">{"'Sheet1'!$A$4386:$N$4591"}</definedName>
    <definedName name="j">#REF!</definedName>
    <definedName name="jagan">{"pl_t&amp;d",#N/A,FALSE,"p&amp;l_t&amp;D_01_02 (2)"}</definedName>
    <definedName name="jan">#REF!</definedName>
    <definedName name="JANDATA?">#REF!</definedName>
    <definedName name="JAPA">#REF!</definedName>
    <definedName name="JAPAN">#REF!</definedName>
    <definedName name="Javeed">#REF!</definedName>
    <definedName name="jdvvn">#REF!</definedName>
    <definedName name="jfhfh">#REF!</definedName>
    <definedName name="jh">#REF!</definedName>
    <definedName name="jhdjfhsd">#REF!</definedName>
    <definedName name="jhoihyoyiiii">#REF!</definedName>
    <definedName name="ji">{"pl_t&amp;d",#N/A,FALSE,"p&amp;l_t&amp;D_01_02 (2)"}</definedName>
    <definedName name="jjk">#REF!</definedName>
    <definedName name="jjkvjsojavf">#REF!</definedName>
    <definedName name="jkgd">#REF!</definedName>
    <definedName name="jkhfhf">#REF!</definedName>
    <definedName name="jkhjhjkh">{"pl_t&amp;d",#N/A,FALSE,"p&amp;l_t&amp;D_01_02 (2)"}</definedName>
    <definedName name="jkiv">#REF!</definedName>
    <definedName name="jkjggggggggg">#REF!</definedName>
    <definedName name="jklvnhj">#REF!</definedName>
    <definedName name="jlhgui">#REF!</definedName>
    <definedName name="jljl">#REF!</definedName>
    <definedName name="jljljl">#REF!</definedName>
    <definedName name="jlljlj">#REF!</definedName>
    <definedName name="JNTCMB">#REF!</definedName>
    <definedName name="JNTCYOS2">#REF!</definedName>
    <definedName name="JNTEXP">#REF!</definedName>
    <definedName name="jojmdsvk">#REF!</definedName>
    <definedName name="joljv">#REF!</definedName>
    <definedName name="jololl">#REF!</definedName>
    <definedName name="jpg">#REF!</definedName>
    <definedName name="jst">#REF!</definedName>
    <definedName name="ju">{"pl_t&amp;d",#N/A,FALSE,"p&amp;l_t&amp;D_01_02 (2)"}</definedName>
    <definedName name="judgho">#REF!</definedName>
    <definedName name="JULDATA?">#REF!</definedName>
    <definedName name="july">#REF!</definedName>
    <definedName name="July.05">{"pl_t&amp;d",#N/A,FALSE,"p&amp;l_t&amp;D_01_02 (2)"}</definedName>
    <definedName name="JUNDATA?">#REF!</definedName>
    <definedName name="june">#REF!</definedName>
    <definedName name="June05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juy">{"pl_td_01_02",#N/A,FALSE,"p&amp;l_t&amp;D_01_02 (2)"}</definedName>
    <definedName name="jvvn">#REF!</definedName>
    <definedName name="JyO">#REF!</definedName>
    <definedName name="k">{"pl_t&amp;d",#N/A,FALSE,"p&amp;l_t&amp;D_01_02 (2)"}</definedName>
    <definedName name="k1_table">#REF!</definedName>
    <definedName name="KA">#REF!</definedName>
    <definedName name="katya">{"pl_t&amp;d",#N/A,FALSE,"p&amp;l_t&amp;D_01_02 (2)"}</definedName>
    <definedName name="KAVI">{"pl_t&amp;d",#N/A,FALSE,"p&amp;l_t&amp;D_01_02 (2)"}</definedName>
    <definedName name="kbjhf">#REF!</definedName>
    <definedName name="KDP">#REF!</definedName>
    <definedName name="khhy">#REF!</definedName>
    <definedName name="ki">{"pl_t&amp;d",#N/A,FALSE,"p&amp;l_t&amp;D_01_02 (2)"}</definedName>
    <definedName name="kifl">{"pl_t&amp;d",#N/A,FALSE,"p&amp;l_t&amp;D_01_02 (2)"}</definedName>
    <definedName name="kighopsdhvg">#REF!</definedName>
    <definedName name="kjhh">#REF!</definedName>
    <definedName name="kjkbjkbnkl">#REF!</definedName>
    <definedName name="kjkj">[12]s3_grp_ca!#REF!</definedName>
    <definedName name="kjkjkj">[4]s5_co_ma!#REF!</definedName>
    <definedName name="kjsdjvfj">#REF!</definedName>
    <definedName name="kk">{"pl_t&amp;d",#N/A,FALSE,"p&amp;l_t&amp;D_01_02 (2)"}</definedName>
    <definedName name="kkk">{"pl_t&amp;d",#N/A,FALSE,"p&amp;l_t&amp;D_01_02 (2)"}</definedName>
    <definedName name="kl">#REF!</definedName>
    <definedName name="kl8o78po78">#REF!</definedName>
    <definedName name="kliluip">#REF!</definedName>
    <definedName name="kljjl">{"pl_t&amp;d",#N/A,FALSE,"p&amp;l_t&amp;D_01_02 (2)"}</definedName>
    <definedName name="klm">#REF!</definedName>
    <definedName name="klndv">#REF!</definedName>
    <definedName name="klnv">#REF!</definedName>
    <definedName name="knl">#REF!</definedName>
    <definedName name="kopu">{"'Sheet1'!$A$4386:$N$4591"}</definedName>
    <definedName name="krkr">{"pl_t&amp;d",#N/A,FALSE,"p&amp;l_t&amp;D_01_02 (2)"}</definedName>
    <definedName name="kuio">#REF!</definedName>
    <definedName name="KUKULE_GANGA_HYDROPOWER_PROJECT">#REF!,#REF!,#REF!,#REF!,#REF!,#REF!,#REF!,#REF!,#REF!</definedName>
    <definedName name="KUULSD">{#N/A,#N/A,FALSE,"COMP"}</definedName>
    <definedName name="kxcjvl">#REF!</definedName>
    <definedName name="kxcv">#REF!</definedName>
    <definedName name="l">{"pl_t&amp;d",#N/A,FALSE,"p&amp;l_t&amp;D_01_02 (2)"}</definedName>
    <definedName name="L_TCost">#REF!</definedName>
    <definedName name="LABOR3">#REF!</definedName>
    <definedName name="LAC">#REF!</definedName>
    <definedName name="LACS">'[1]#REF'!$A$2</definedName>
    <definedName name="lanco">#REF!</definedName>
    <definedName name="Last_Row">#N/A</definedName>
    <definedName name="LastYear">#REF!</definedName>
    <definedName name="laxman">{"pl_t&amp;d",#N/A,FALSE,"p&amp;l_t&amp;D_01_02 (2)"}</definedName>
    <definedName name="Leaf140">#REF!</definedName>
    <definedName name="LEAF140A">#REF!</definedName>
    <definedName name="Leaf140Q">#REF!</definedName>
    <definedName name="Leased">#REF!</definedName>
    <definedName name="LevMaint_">#REF!</definedName>
    <definedName name="lex">#REF!</definedName>
    <definedName name="ley">#REF!</definedName>
    <definedName name="lgppl">{"'Sheet1'!$A$4386:$N$4591"}</definedName>
    <definedName name="lhepl">{"'Sheet1'!$A$4386:$N$4591"}</definedName>
    <definedName name="ljjlj">#REF!</definedName>
    <definedName name="ljljl">#REF!</definedName>
    <definedName name="lk">#REF!</definedName>
    <definedName name="lkli">{"pl_t&amp;d",#N/A,FALSE,"p&amp;l_t&amp;D_01_02 (2)"}</definedName>
    <definedName name="lknlk">#REF!</definedName>
    <definedName name="llio">#REF!</definedName>
    <definedName name="lll">{"pl_td_01_02",#N/A,FALSE,"p&amp;l_t&amp;D_01_02 (2)"}</definedName>
    <definedName name="llll">{"pl_t&amp;d",#N/A,FALSE,"p&amp;l_t&amp;D_01_02 (2)"}</definedName>
    <definedName name="ln">#REF!</definedName>
    <definedName name="lnv">#REF!</definedName>
    <definedName name="Loan_Amount">#REF!</definedName>
    <definedName name="Loan_Start">#REF!</definedName>
    <definedName name="Loan_Years">#REF!</definedName>
    <definedName name="logo1">"Picture 7"</definedName>
    <definedName name="lopp">{"pl_t&amp;d",#N/A,FALSE,"p&amp;l_t&amp;D_01_02 (2)"}</definedName>
    <definedName name="LOSSES">#REF!</definedName>
    <definedName name="lots">{"pl_td_01_02",#N/A,FALSE,"p&amp;l_t&amp;D_01_02 (2)"}</definedName>
    <definedName name="LP">#REF!</definedName>
    <definedName name="lpi">{"pl_t&amp;d",#N/A,FALSE,"p&amp;l_t&amp;D_01_02 (2)"}</definedName>
    <definedName name="ltind">#REF!</definedName>
    <definedName name="lv">#REF!</definedName>
    <definedName name="lx">#REF!</definedName>
    <definedName name="ly">#REF!</definedName>
    <definedName name="m">#REF!</definedName>
    <definedName name="M_ACost">#REF!</definedName>
    <definedName name="main">#REF!</definedName>
    <definedName name="main_comp">#REF!</definedName>
    <definedName name="MAJOR">#REF!</definedName>
    <definedName name="MAJORFUND">#REF!</definedName>
    <definedName name="MakeUpGPH">#REF!</definedName>
    <definedName name="Mar06___0">[5]newabstract!#REF!</definedName>
    <definedName name="Mar09___0">[5]newabstract!#REF!</definedName>
    <definedName name="Mar10___0">[5]newabstract!#REF!</definedName>
    <definedName name="Mar11___0">[5]newabstract!#REF!</definedName>
    <definedName name="Mar12___0">[5]newabstract!#REF!</definedName>
    <definedName name="Mar13___0">[5]newabstract!#REF!</definedName>
    <definedName name="Mar16___0">[5]newabstract!#REF!</definedName>
    <definedName name="Mar17___0">[5]newabstract!#REF!</definedName>
    <definedName name="Mar18___0">[5]newabstract!#REF!</definedName>
    <definedName name="Mar19___0">[5]newabstract!#REF!</definedName>
    <definedName name="Mar20___0">[5]newabstract!#REF!</definedName>
    <definedName name="Mar23___0">[5]newabstract!#REF!</definedName>
    <definedName name="Mar24___0">[5]newabstract!#REF!</definedName>
    <definedName name="Mar25___0">[5]newabstract!#REF!</definedName>
    <definedName name="Mar26___0">[5]newabstract!#REF!</definedName>
    <definedName name="Mar27___0">[5]newabstract!#REF!</definedName>
    <definedName name="Mar28___0">[5]newabstract!#REF!</definedName>
    <definedName name="Mar30___0">[5]newabstract!#REF!</definedName>
    <definedName name="Mar31___0">[5]newabstract!#REF!</definedName>
    <definedName name="march">#REF!</definedName>
    <definedName name="MARDATA?">#REF!</definedName>
    <definedName name="Margin_Rohini">#REF!</definedName>
    <definedName name="MAT">#REF!</definedName>
    <definedName name="may">#REF!</definedName>
    <definedName name="MAY_03_NEW">#REF!</definedName>
    <definedName name="MAYDATA?">#REF!</definedName>
    <definedName name="mbnr">#REF!</definedName>
    <definedName name="mdk">#REF!</definedName>
    <definedName name="Medical">#REF!</definedName>
    <definedName name="meter.sale">#REF!</definedName>
    <definedName name="meter.sales">#REF!</definedName>
    <definedName name="mhq">{"pl_t&amp;d",#N/A,FALSE,"p&amp;l_t&amp;D_01_02 (2)"}</definedName>
    <definedName name="mlvjkavf">#REF!</definedName>
    <definedName name="MM">{"pl_t&amp;d",#N/A,FALSE,"p&amp;l_t&amp;D_01_02 (2)"}</definedName>
    <definedName name="MMLB_SO_DECEMBE">#REF!</definedName>
    <definedName name="MMLB_SO_FEBRUAR">#REF!</definedName>
    <definedName name="MMLB_SO_JANUARY">#REF!</definedName>
    <definedName name="MMLB_SO_NOVEMBE">#REF!</definedName>
    <definedName name="MMLB_SO_OCTOBER">#REF!</definedName>
    <definedName name="MMLB_SO_SEPTEMB">#REF!</definedName>
    <definedName name="MMLB_SOLD_ANNUA">#REF!</definedName>
    <definedName name="MMLB_SOLD_APRIL">#REF!</definedName>
    <definedName name="MMLB_SOLD_AUGUS">#REF!</definedName>
    <definedName name="MMLB_SOLD_JULY">#REF!</definedName>
    <definedName name="MMLB_SOLD_JUNE">#REF!</definedName>
    <definedName name="MMLB_SOLD_MARCH">#REF!</definedName>
    <definedName name="MMLB_SOLD_MAY">#REF!</definedName>
    <definedName name="mmm">{"pl_t&amp;d",#N/A,FALSE,"p&amp;l_t&amp;D_01_02 (2)"}</definedName>
    <definedName name="mmmm">{"pl_t&amp;d",#N/A,FALSE,"p&amp;l_t&amp;D_01_02 (2)"}</definedName>
    <definedName name="mnnnn">#REF!</definedName>
    <definedName name="Month">[22]RevenueInput!$C$2</definedName>
    <definedName name="monthlist">#REF!</definedName>
    <definedName name="monthnumber">#REF!</definedName>
    <definedName name="mp">{"pl_t&amp;d",#N/A,FALSE,"p&amp;l_t&amp;D_01_02 (2)"}</definedName>
    <definedName name="mtg.">{"pl_t&amp;d",#N/A,FALSE,"p&amp;l_t&amp;D_01_02 (2)"}</definedName>
    <definedName name="mtr.06.05">#REF!</definedName>
    <definedName name="MTR.SALE2">#REF!</definedName>
    <definedName name="MU">#REF!</definedName>
    <definedName name="MVIns">#REF!</definedName>
    <definedName name="MVMaint">#REF!</definedName>
    <definedName name="MWScale">#REF!</definedName>
    <definedName name="n">{"pl_t&amp;d",#N/A,FALSE,"p&amp;l_t&amp;D_01_02 (2)"}</definedName>
    <definedName name="na">{"pl_t&amp;d",#N/A,FALSE,"p&amp;l_t&amp;D_01_02 (2)"}</definedName>
    <definedName name="naba">{"'Sheet1'!$A$4386:$N$4591"}</definedName>
    <definedName name="NAME">#REF!</definedName>
    <definedName name="nbg">{"pl_t&amp;d",#N/A,FALSE,"p&amp;l_t&amp;D_01_02 (2)"}</definedName>
    <definedName name="Neel">#REF!</definedName>
    <definedName name="Neel_M">#REF!</definedName>
    <definedName name="Neel_Metal_Products_Limited">#REF!</definedName>
    <definedName name="NEUC">#REF!</definedName>
    <definedName name="NEUCHATEL">#REF!</definedName>
    <definedName name="new">{"pl_t&amp;d",#N/A,FALSE,"p&amp;l_t&amp;D_01_02 (2)"}</definedName>
    <definedName name="newack2">#REF!</definedName>
    <definedName name="Newspaper">#REF!</definedName>
    <definedName name="newtrial">[20]Trial!$A:$IV</definedName>
    <definedName name="NEWYORK">#REF!</definedName>
    <definedName name="NEWYORKA">#REF!</definedName>
    <definedName name="nghnghnn">#REF!</definedName>
    <definedName name="ngl">#REF!</definedName>
    <definedName name="nihar" localSheetId="0">scheduled_payment+extra_payment</definedName>
    <definedName name="nihar" localSheetId="1">scheduled_payment+extra_payment</definedName>
    <definedName name="nihar">scheduled_payment+extra_payment</definedName>
    <definedName name="nkjhyioh">{"'Sheet1'!$A$4386:$N$4591"}</definedName>
    <definedName name="nlg">#REF!</definedName>
    <definedName name="nlv">#REF!</definedName>
    <definedName name="nlxkcvjpdos">#REF!</definedName>
    <definedName name="nmlkvj">#REF!</definedName>
    <definedName name="nmlnlsv">#REF!</definedName>
    <definedName name="NMWH_ANNUAL">#REF!</definedName>
    <definedName name="NMWH_APRIL">#REF!</definedName>
    <definedName name="NMWH_AUGUST">#REF!</definedName>
    <definedName name="NMWH_DECEMBER">#REF!</definedName>
    <definedName name="NMWH_FEBRUARY">#REF!</definedName>
    <definedName name="NMWH_JANUARY">#REF!</definedName>
    <definedName name="NMWH_JULY">#REF!</definedName>
    <definedName name="NMWH_JUNE">#REF!</definedName>
    <definedName name="NMWH_MARCH">#REF!</definedName>
    <definedName name="NMWH_MAY">#REF!</definedName>
    <definedName name="NMWH_NOVEMBER">#REF!</definedName>
    <definedName name="NMWH_OCTOBER">#REF!</definedName>
    <definedName name="NMWH_SEPTEMBER">#REF!</definedName>
    <definedName name="nn">{"pl_t&amp;d",#N/A,FALSE,"p&amp;l_t&amp;D_01_02 (2)"}</definedName>
    <definedName name="nnn">#REF!</definedName>
    <definedName name="no">{"pl_t&amp;d",#N/A,FALSE,"p&amp;l_t&amp;D_01_02 (2)"}</definedName>
    <definedName name="NonDom">#REF!</definedName>
    <definedName name="nonfree">{"pl_t&amp;d",#N/A,FALSE,"p&amp;l_t&amp;D_01_02 (2)"}</definedName>
    <definedName name="northe">{"pl_t&amp;d",#N/A,FALSE,"p&amp;l_t&amp;D_01_02 (2)"}</definedName>
    <definedName name="not">{"pl_t&amp;d",#N/A,FALSE,"p&amp;l_t&amp;D_01_02 (2)"}</definedName>
    <definedName name="NOTE_1">#REF!</definedName>
    <definedName name="NOTE_2">#REF!</definedName>
    <definedName name="NOTE_3">#REF!</definedName>
    <definedName name="NOTE_4">#REF!</definedName>
    <definedName name="NOTE1">#REF!</definedName>
    <definedName name="NOTE2">#REF!</definedName>
    <definedName name="NOTE3">#REF!</definedName>
    <definedName name="notes">#REF!</definedName>
    <definedName name="notes1">#REF!</definedName>
    <definedName name="Notes2">#REF!</definedName>
    <definedName name="notesforcomp">#REF!</definedName>
    <definedName name="Nov">#REF!</definedName>
    <definedName name="NOVDATA?">#REF!</definedName>
    <definedName name="np">{"pl_t&amp;d",#N/A,FALSE,"p&amp;l_t&amp;D_01_02 (2)"}</definedName>
    <definedName name="npd">{"pl_t&amp;d",#N/A,FALSE,"p&amp;l_t&amp;D_01_02 (2)"}</definedName>
    <definedName name="nrly">#REF!</definedName>
    <definedName name="Num_Pmt_Per_Year">#REF!</definedName>
    <definedName name="NUMBER">#REF!</definedName>
    <definedName name="Number_of_Payments">MATCH(0.01,End_Bal,-1)+1</definedName>
    <definedName name="nzb">{"pl_t&amp;d",#N/A,FALSE,"p&amp;l_t&amp;D_01_02 (2)"}</definedName>
    <definedName name="NZB.">{"pl_t&amp;d",#N/A,FALSE,"p&amp;l_t&amp;D_01_02 (2)"}</definedName>
    <definedName name="o">{"pl_t&amp;d",#N/A,FALSE,"p&amp;l_t&amp;D_01_02 (2)"}</definedName>
    <definedName name="oct">#REF!</definedName>
    <definedName name="OCTDATA?">#REF!</definedName>
    <definedName name="octob">{"pl_t&amp;d",#N/A,FALSE,"p&amp;l_t&amp;D_01_02 (2)"}</definedName>
    <definedName name="October">{"pl_t&amp;d",#N/A,FALSE,"p&amp;l_t&amp;D_01_02 (2)"}</definedName>
    <definedName name="Office">#REF!</definedName>
    <definedName name="OfficeP">#REF!</definedName>
    <definedName name="OfficeS">#REF!</definedName>
    <definedName name="oiouo">#REF!</definedName>
    <definedName name="okjk">#REF!</definedName>
    <definedName name="old_serial">'[18]old_serial no.'!$A$1:$F$2520</definedName>
    <definedName name="Ondkdkd">{"pl_t&amp;d",#N/A,FALSE,"p&amp;l_t&amp;D_01_02 (2)"}</definedName>
    <definedName name="Ongole">{"pl_t&amp;d",#N/A,FALSE,"p&amp;l_t&amp;D_01_02 (2)"}</definedName>
    <definedName name="oooooo">#REF!</definedName>
    <definedName name="OPCAP">#REF!</definedName>
    <definedName name="OperatingHrs">#REF!</definedName>
    <definedName name="others">#REF!</definedName>
    <definedName name="ouio">#REF!</definedName>
    <definedName name="ouiof">#REF!</definedName>
    <definedName name="ouuu">#REF!</definedName>
    <definedName name="Overtime">#REF!</definedName>
    <definedName name="OVERVIEW">#REF!</definedName>
    <definedName name="p">{"pl_t&amp;d",#N/A,FALSE,"p&amp;l_t&amp;D_01_02 (2)"}</definedName>
    <definedName name="P_L">#REF!</definedName>
    <definedName name="p90o9o9o">#REF!</definedName>
    <definedName name="PAG">#REF!</definedName>
    <definedName name="PAGE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1">#REF!</definedName>
    <definedName name="PAGE2">#REF!</definedName>
    <definedName name="page3">#REF!</definedName>
    <definedName name="PAGE8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CIPLSUM">#N/A</definedName>
    <definedName name="PCost">#REF!</definedName>
    <definedName name="pd">#REF!</definedName>
    <definedName name="pdd">#REF!</definedName>
    <definedName name="pdv_dft">#REF!</definedName>
    <definedName name="PENDING">[5]newabstract!#REF!</definedName>
    <definedName name="period">#REF!</definedName>
    <definedName name="PF">{"pl_t&amp;d",#N/A,FALSE,"p&amp;l_t&amp;D_01_02 (2)"}</definedName>
    <definedName name="pfcusd">#REF!</definedName>
    <definedName name="PG">#REF!</definedName>
    <definedName name="pgcil">#REF!</definedName>
    <definedName name="PHSBFIX">[21]PHSB!$B$5:$V$280</definedName>
    <definedName name="physical">{"pl_td_01_02",#N/A,FALSE,"p&amp;l_t&amp;D_01_02 (2)"}</definedName>
    <definedName name="piy">#REF!</definedName>
    <definedName name="PkgBrlFlow">#REF!</definedName>
    <definedName name="POCM">#REF!</definedName>
    <definedName name="Postage">#REF!</definedName>
    <definedName name="pp">#REF!</definedName>
    <definedName name="PPP">#REF!</definedName>
    <definedName name="pppp">#REF!</definedName>
    <definedName name="ppppppppppppppppppppppppppppppppppppppp">{"pl_t&amp;d",#N/A,FALSE,"p&amp;l_t&amp;D_01_02 (2)"}</definedName>
    <definedName name="prakash">{#N/A,#N/A,FALSE,"COMICRO";#N/A,#N/A,FALSE,"BALSCH";#N/A,#N/A,FALSE,"GLASS";#N/A,#N/A,FALSE,"DEPRE";#N/A,#N/A,FALSE,"A&amp;MCUR";#N/A,#N/A,FALSE,"AGEANAlysis";#N/A,#N/A,FALSE,"CHECKS";#N/A,#N/A,FALSE,"CHECKS"}</definedName>
    <definedName name="prepaid">[1]sheet1!#REF!</definedName>
    <definedName name="PreparedBy">[22]cover1!$A$30</definedName>
    <definedName name="preparedbyTransformer">[22]cover1!$A$31</definedName>
    <definedName name="pri">{"pl_t&amp;d",#N/A,FALSE,"p&amp;l_t&amp;D_01_02 (2)"}</definedName>
    <definedName name="price">#REF!</definedName>
    <definedName name="Princ">#REF!</definedName>
    <definedName name="pring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print">{"pl_t&amp;d",#N/A,FALSE,"p&amp;l_t&amp;D_01_02 (2)"}</definedName>
    <definedName name="Print_">#REF!</definedName>
    <definedName name="_xlnm.Print_Area" localSheetId="0">APCPDCL!$B$2:$G$12</definedName>
    <definedName name="_xlnm.Print_Area" localSheetId="1">'APCPDCL (2)'!$B$3:$I$467</definedName>
    <definedName name="_xlnm.Print_Area" localSheetId="2">Sheet1!$A$1:$E$32</definedName>
    <definedName name="_xlnm.Print_Area">#REF!</definedName>
    <definedName name="PRINT_AREA_MI">#REF!</definedName>
    <definedName name="Print_Area_Reset">OFFSET(Full_Print,0,0,Last_Row)</definedName>
    <definedName name="Print_area1">"#REF!"</definedName>
    <definedName name="PRINT_CATEGS" localSheetId="1">'[26]3':'[23]40'!$A$1:$I$62</definedName>
    <definedName name="PRINT_CATEGS">'[26]3':'[23]40'!$A$1:$I$62</definedName>
    <definedName name="PRINT_SUMMARY">#REF!</definedName>
    <definedName name="_xlnm.Print_Titles" localSheetId="0">APCPDCL!$2:$5</definedName>
    <definedName name="_xlnm.Print_Titles">#REF!</definedName>
    <definedName name="PRINT_TITLES_MI">#REF!</definedName>
    <definedName name="Print_titles1">"#REF!"</definedName>
    <definedName name="Printing">#REF!</definedName>
    <definedName name="ProdD">#REF!</definedName>
    <definedName name="PRODSALES">#REF!</definedName>
    <definedName name="Professional">#REF!</definedName>
    <definedName name="Profit___loss_account">#REF!</definedName>
    <definedName name="proforma">{"pl_t&amp;d",#N/A,FALSE,"p&amp;l_t&amp;D_01_02 (2)"}</definedName>
    <definedName name="proforma1">{"pl_t&amp;d",#N/A,FALSE,"p&amp;l_t&amp;D_01_02 (2)"}</definedName>
    <definedName name="ProjDesc">#REF!</definedName>
    <definedName name="ProjDesc1">#REF!</definedName>
    <definedName name="project">#REF!</definedName>
    <definedName name="project.1">#REF!</definedName>
    <definedName name="PROJECT_NAME">#REF!</definedName>
    <definedName name="ProjName">#REF!</definedName>
    <definedName name="PrtMajMaint">#REF!</definedName>
    <definedName name="PrtOffsite">#REF!</definedName>
    <definedName name="PrtPrecomm">#REF!</definedName>
    <definedName name="PrtSetup">#REF!</definedName>
    <definedName name="pseb">#REF!</definedName>
    <definedName name="psl_4t">#REF!</definedName>
    <definedName name="psl_5t">#REF!</definedName>
    <definedName name="pss">{#N/A,#N/A,FALSE,"COMICRO";#N/A,#N/A,FALSE,"BALSCH";#N/A,#N/A,FALSE,"GLASS";#N/A,#N/A,FALSE,"DEPRE";#N/A,#N/A,FALSE,"A&amp;MCUR";#N/A,#N/A,FALSE,"AGEANAlysis";#N/A,#N/A,FALSE,"CHECKS";#N/A,#N/A,FALSE,"CHECKS"}</definedName>
    <definedName name="Ptas">#REF!</definedName>
    <definedName name="Pu">#REF!</definedName>
    <definedName name="PUB_FileID">"L10003649.xls"</definedName>
    <definedName name="PUB_UserID">"MAYERX"</definedName>
    <definedName name="pws">{"pl_t&amp;d",#N/A,FALSE,"p&amp;l_t&amp;D_01_02 (2)"}</definedName>
    <definedName name="q">#REF!</definedName>
    <definedName name="qa">#REF!</definedName>
    <definedName name="qaz">#REF!</definedName>
    <definedName name="qee">#REF!</definedName>
    <definedName name="qeer">{"'Sheet1'!$A$4386:$N$4591"}</definedName>
    <definedName name="qeqeq">{"'Sheet1'!$A$4386:$N$4591"}</definedName>
    <definedName name="QQQ">{"pl_t&amp;d",#N/A,FALSE,"p&amp;l_t&amp;D_01_02 (2)"}</definedName>
    <definedName name="qqqqqqqqqqqqqqqqqqq">{"'Sheet1'!$A$4386:$N$4591"}</definedName>
    <definedName name="qregt3yg">#REF!</definedName>
    <definedName name="qw">{"pl_t&amp;d",#N/A,FALSE,"p&amp;l_t&amp;D_01_02 (2)"}</definedName>
    <definedName name="QWE">{"pl_t&amp;d",#N/A,FALSE,"p&amp;l_t&amp;D_01_02 (2)"}</definedName>
    <definedName name="qwerrt">#REF!</definedName>
    <definedName name="qwqa">#REF!</definedName>
    <definedName name="qwqeq">#REF!</definedName>
    <definedName name="qwsas">#REF!</definedName>
    <definedName name="qww">{"'Sheet1'!$A$4386:$N$4591"}</definedName>
    <definedName name="qwwq">#REF!</definedName>
    <definedName name="qwwqwq">{"form-D1",#N/A,FALSE,"FORM-D1";"form-D1_amt",#N/A,FALSE,"FORM-D1"}</definedName>
    <definedName name="raa">{"pl_td_01_02",#N/A,FALSE,"p&amp;l_t&amp;D_01_02 (2)"}</definedName>
    <definedName name="raaa">{"pl_td_01_02",#N/A,FALSE,"p&amp;l_t&amp;D_01_02 (2)"}</definedName>
    <definedName name="rafi">{"pl_t&amp;d",#N/A,FALSE,"p&amp;l_t&amp;D_01_02 (2)"}</definedName>
    <definedName name="rahul">#REF!</definedName>
    <definedName name="raj">{"pl_t&amp;d",#N/A,FALSE,"p&amp;l_t&amp;D_01_02 (2)"}</definedName>
    <definedName name="Raja">{"pl_t&amp;d",#N/A,FALSE,"p&amp;l_t&amp;D_01_02 (2)"}</definedName>
    <definedName name="raju">{"pl_t&amp;d",#N/A,FALSE,"p&amp;l_t&amp;D_01_02 (2)"}</definedName>
    <definedName name="ramya">#REF!</definedName>
    <definedName name="Range1">#REF!</definedName>
    <definedName name="Range2">#REF!</definedName>
    <definedName name="rani">{"'Sheet1'!$A$4386:$N$4591"}</definedName>
    <definedName name="RAO">#REF!</definedName>
    <definedName name="rate">#REF!</definedName>
    <definedName name="_xlnm.Recorder">#REF!</definedName>
    <definedName name="rect_4_415">#REF!</definedName>
    <definedName name="REF">{#N/A,#N/A,FALSE,"COMP"}</definedName>
    <definedName name="Ref_1">#REF!</definedName>
    <definedName name="Ref_2">#REF!</definedName>
    <definedName name="Ref_3">#REF!</definedName>
    <definedName name="Ref_4">#REF!</definedName>
    <definedName name="RegenCost">#REF!</definedName>
    <definedName name="regrvgf">#REF!</definedName>
    <definedName name="released">{"pl_t&amp;d",#N/A,FALSE,"p&amp;l_t&amp;D_01_02 (2)"}</definedName>
    <definedName name="Repair">#REF!</definedName>
    <definedName name="Retirement">#REF!</definedName>
    <definedName name="rev">{"pl_t&amp;d",#N/A,FALSE,"p&amp;l_t&amp;D_01_02 (2)"}</definedName>
    <definedName name="revised">{"pl_t&amp;d",#N/A,FALSE,"p&amp;l_t&amp;D_01_02 (2)"}</definedName>
    <definedName name="rggvy">{"pl_td_01_02",#N/A,FALSE,"p&amp;l_t&amp;D_01_02 (2)"}</definedName>
    <definedName name="RGGY">#REF!</definedName>
    <definedName name="rgqsv">#REF!</definedName>
    <definedName name="rgrg">{"'Sheet1'!$A$4386:$N$4591"}</definedName>
    <definedName name="rk">#REF!</definedName>
    <definedName name="RO?">#REF!</definedName>
    <definedName name="ROI">#REF!</definedName>
    <definedName name="Rolling_stock_Nov_Knl_List">#REF!</definedName>
    <definedName name="rract23">{"pl_t&amp;d",#N/A,FALSE,"p&amp;l_t&amp;D_01_02 (2)"}</definedName>
    <definedName name="rrn">#REF!</definedName>
    <definedName name="RRR">#REF!</definedName>
    <definedName name="rrrr">{"'Sheet1'!$A$4386:$N$4591"}</definedName>
    <definedName name="RRRRR">#REF!</definedName>
    <definedName name="rrs">#REF!</definedName>
    <definedName name="rseb">#REF!</definedName>
    <definedName name="rsv">{"pl_td_01_02",#N/A,FALSE,"p&amp;l_t&amp;D_01_02 (2)"}</definedName>
    <definedName name="rt">[4]s5_co_ma!#REF!</definedName>
    <definedName name="rty5ey">#REF!</definedName>
    <definedName name="ruchir">#REF!</definedName>
    <definedName name="RunDate">#REF!</definedName>
    <definedName name="RunName">#REF!</definedName>
    <definedName name="RUPEES">#REF!</definedName>
    <definedName name="rvpnl">#REF!</definedName>
    <definedName name="ryery">#REF!</definedName>
    <definedName name="ryeryery">#REF!</definedName>
    <definedName name="ryey">#REF!</definedName>
    <definedName name="ryhty">#REF!</definedName>
    <definedName name="s">{"pl_t&amp;d",#N/A,FALSE,"p&amp;l_t&amp;D_01_02 (2)"}</definedName>
    <definedName name="S1.BS.AMOUNT_RELATED_CO">#REF!</definedName>
    <definedName name="S1.BS.ASSOCIATES">#REF!</definedName>
    <definedName name="S1.BS.BANK_OVERDRAFTS">#REF!</definedName>
    <definedName name="S1.BS.CA_PROPERTY_DEV">#REF!</definedName>
    <definedName name="S1.BS.CAPITAL">#REF!</definedName>
    <definedName name="S1.BS.CASH_BANK">#REF!</definedName>
    <definedName name="S1.BS.DEF_TAXATION">#REF!</definedName>
    <definedName name="S1.BS.DIV_PROPOSED">#REF!</definedName>
    <definedName name="S1.BS.EXPLORATION_COSTS">#REF!</definedName>
    <definedName name="S1.BS.FIXED_ASSETS">#REF!</definedName>
    <definedName name="S1.BS.INTANGIBLE_ASSETS">#REF!</definedName>
    <definedName name="S1.BS.INV_OUTSIDE_GRP">#REF!</definedName>
    <definedName name="S1.BS.INV_WITHIN_GRP">#REF!</definedName>
    <definedName name="S1.BS.LT_LOAN">#REF!</definedName>
    <definedName name="S1.BS.MINORITY_INTEREST">#REF!</definedName>
    <definedName name="S1.BS.OTHER_CREDITORS">#REF!</definedName>
    <definedName name="S1.BS.OTHER_DEBTORS">#REF!</definedName>
    <definedName name="S1.BS.OTHER_RESERVE">#REF!</definedName>
    <definedName name="S1.BS.PROPERTY_DEV">#REF!</definedName>
    <definedName name="S1.BS.PROV_TAXATION">#REF!</definedName>
    <definedName name="S1.BS.RESERVE_DIE">#REF!</definedName>
    <definedName name="S1.BS.RESERVE_GOODWILL">#REF!</definedName>
    <definedName name="S1.BS.RETIRE_BENEFITS">#REF!</definedName>
    <definedName name="S1.BS.REVALUE_RESERVE">#REF!</definedName>
    <definedName name="S1.BS.SHARE_PREMIUM">#REF!</definedName>
    <definedName name="S1.BS.ST_INV">#REF!</definedName>
    <definedName name="S1.BS.STOCK">#REF!</definedName>
    <definedName name="S1.BS.TRADE_CREDITORS">#REF!</definedName>
    <definedName name="S1.BS.TRADE_DEBTORS">#REF!</definedName>
    <definedName name="S1.BS.UNAPP_PROFIT">#REF!</definedName>
    <definedName name="S1.GROUP_CO">#REF!</definedName>
    <definedName name="S1.OUTSIDE_GROUP">#REF!</definedName>
    <definedName name="S4.BS.AMOUNT_RELATED_CO">#REF!</definedName>
    <definedName name="S4.BS.ASSOCIATES">#REF!</definedName>
    <definedName name="S4.BS.BANK_OVERDRAFTS">#REF!</definedName>
    <definedName name="S4.BS.CA_PROPERTY_DEV">#REF!</definedName>
    <definedName name="S4.BS.CAPITAL">#REF!</definedName>
    <definedName name="S4.BS.CASH_BANK">#REF!</definedName>
    <definedName name="S4.BS.DEF_TAXATION">#REF!</definedName>
    <definedName name="S4.BS.DIV_PROPOSED">#REF!</definedName>
    <definedName name="S4.BS.EXPLORATION_COSTS">#REF!</definedName>
    <definedName name="S4.BS.FIXED_ASSETS">#REF!</definedName>
    <definedName name="S4.BS.INTANGIBLE_ASSETS">#REF!</definedName>
    <definedName name="S4.BS.INV_OUTSIDE_GRP">#REF!</definedName>
    <definedName name="S4.BS.INV_WITHIN_GRP">#REF!</definedName>
    <definedName name="S4.BS.LT_LOAN">#REF!</definedName>
    <definedName name="S4.BS.MINORITY_INTEREST">#REF!</definedName>
    <definedName name="S4.BS.OTHER_CREDITORS">#REF!</definedName>
    <definedName name="S4.BS.OTHER_DEBTORS">#REF!</definedName>
    <definedName name="S4.BS.OTHER_RESERVE">#REF!</definedName>
    <definedName name="S4.BS.PROPERTY_DEV">#REF!</definedName>
    <definedName name="S4.BS.PROV_TAXATION">#REF!</definedName>
    <definedName name="S4.BS.RESERVE_DIE">#REF!</definedName>
    <definedName name="S4.BS.RESERVE_GOODWILL">#REF!</definedName>
    <definedName name="S4.BS.RETIRE_BENEFITS">#REF!</definedName>
    <definedName name="S4.BS.REVALUE_RESERVE">#REF!</definedName>
    <definedName name="S4.BS.SHARE_PREMIUM">#REF!</definedName>
    <definedName name="S4.BS.ST_INV">#REF!</definedName>
    <definedName name="S4.BS.STOCK">#REF!</definedName>
    <definedName name="S4.BS.TRADE_CREDITORS">#REF!</definedName>
    <definedName name="S4.BS.TRADE_DEBTORS">#REF!</definedName>
    <definedName name="S4.BS.UNAPP_PROFIT">#REF!</definedName>
    <definedName name="S4.GROUP_CO">#REF!</definedName>
    <definedName name="S4.OUTSIDE_GROUP">#REF!</definedName>
    <definedName name="S5.BS.AMOUNT_RELATED_CO">#REF!</definedName>
    <definedName name="S5.BS.ASSOCIATES">#REF!</definedName>
    <definedName name="S5.BS.BANK_OVERDRAFTS">#REF!</definedName>
    <definedName name="S5.BS.CA_PROPERTY_DEV">#REF!</definedName>
    <definedName name="S5.BS.CAPITAL">#REF!</definedName>
    <definedName name="S5.BS.CASH_BANK">#REF!</definedName>
    <definedName name="S5.BS.DEF_TAXATION">#REF!</definedName>
    <definedName name="S5.BS.DIV_PROPOSED">#REF!</definedName>
    <definedName name="S5.BS.EXPLORATION_COSTS">#REF!</definedName>
    <definedName name="S5.BS.FIXED_ASSETS">#REF!</definedName>
    <definedName name="S5.BS.INTANGIBLE_ASSETS">#REF!</definedName>
    <definedName name="S5.BS.INV_OUTSIDE_GRP">#REF!</definedName>
    <definedName name="S5.BS.INV_WITHIN_GRP">#REF!</definedName>
    <definedName name="S5.BS.LT_LOAN">#REF!</definedName>
    <definedName name="S5.BS.MINORITY_INTEREST">#REF!</definedName>
    <definedName name="S5.BS.OTHER_CREDITORS">#REF!</definedName>
    <definedName name="S5.BS.OTHER_DEBTORS">#REF!</definedName>
    <definedName name="S5.BS.OTHER_RESERVE">#REF!</definedName>
    <definedName name="S5.BS.PROPERTY_DEV">#REF!</definedName>
    <definedName name="S5.BS.PROV_TAXATION">#REF!</definedName>
    <definedName name="S5.BS.RESERVE_DIE">#REF!</definedName>
    <definedName name="S5.BS.RESERVE_GOODWILL">#REF!</definedName>
    <definedName name="S5.BS.RETIRE_BENEFITS">#REF!</definedName>
    <definedName name="S5.BS.REVALUE_RESERVE">#REF!</definedName>
    <definedName name="S5.BS.SHARE_PREMIUM">#REF!</definedName>
    <definedName name="S5.BS.ST_INV">#REF!</definedName>
    <definedName name="S5.BS.STOCK">#REF!</definedName>
    <definedName name="S5.BS.TRADE_CREDITORS">#REF!</definedName>
    <definedName name="S5.BS.TRADE_DEBTORS">#REF!</definedName>
    <definedName name="S5.BS.UNAPP_PROFIT">#REF!</definedName>
    <definedName name="S5.GROUP_CO">#REF!</definedName>
    <definedName name="S5.OUTSIDE_GROUP">#REF!</definedName>
    <definedName name="sa">{"'Sheet1'!$A$4386:$N$4591"}</definedName>
    <definedName name="saaas">#REF!</definedName>
    <definedName name="saasa">#REF!</definedName>
    <definedName name="sadfadfsa">{"'Sheet1'!$A$4386:$N$4591"}</definedName>
    <definedName name="sai">'[10]cash budget'!#REF!</definedName>
    <definedName name="sal">{"pl_t&amp;d",#N/A,FALSE,"p&amp;l_t&amp;D_01_02 (2)"}</definedName>
    <definedName name="Salarie">#REF!</definedName>
    <definedName name="Salaries">#REF!</definedName>
    <definedName name="Salary">#REF!</definedName>
    <definedName name="sale">{"pl_t&amp;d",#N/A,FALSE,"p&amp;l_t&amp;D_01_02 (2)"}</definedName>
    <definedName name="sales">{"pl_t&amp;d",#N/A,FALSE,"p&amp;l_t&amp;D_01_02 (2)"}</definedName>
    <definedName name="sales2">{"pl_t&amp;d",#N/A,FALSE,"p&amp;l_t&amp;D_01_02 (2)"}</definedName>
    <definedName name="SALES3">{"pl_t&amp;d",#N/A,FALSE,"p&amp;l_t&amp;D_01_02 (2)"}</definedName>
    <definedName name="Salesconfl">{"pl_t&amp;d",#N/A,FALSE,"p&amp;l_t&amp;D_01_02 (2)"}</definedName>
    <definedName name="Salesconflict">{"pl_t&amp;d",#N/A,FALSE,"p&amp;l_t&amp;D_01_02 (2)"}</definedName>
    <definedName name="salsum">#REF!</definedName>
    <definedName name="sample">[13]sheet1!#REF!</definedName>
    <definedName name="SAPBEXhrIndnt">"Wide"</definedName>
    <definedName name="SAPsysID">"708C5W7SBKP804JT78WJ0JNKI"</definedName>
    <definedName name="SAPwbID">"ARS"</definedName>
    <definedName name="sas">#REF!</definedName>
    <definedName name="SASA">#REF!</definedName>
    <definedName name="sasas">#REF!</definedName>
    <definedName name="sasasasas">#REF!</definedName>
    <definedName name="sasass">#REF!</definedName>
    <definedName name="satheesh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B">#REF!</definedName>
    <definedName name="sbr">#REF!</definedName>
    <definedName name="sbrhv">#REF!</definedName>
    <definedName name="SCH__2">#REF!</definedName>
    <definedName name="SCH_11">#REF!</definedName>
    <definedName name="SCH1_5">#REF!</definedName>
    <definedName name="SCH6_10">#REF!</definedName>
    <definedName name="sche">{"'Sheet1'!$A$4386:$N$4591"}</definedName>
    <definedName name="Sched_Pay">#REF!</definedName>
    <definedName name="Schedule_1.1">#REF!</definedName>
    <definedName name="Schedule_1.2">#REF!</definedName>
    <definedName name="Schedule_11">#REF!</definedName>
    <definedName name="Schedule_13">#REF!</definedName>
    <definedName name="Schedule_17">#REF!</definedName>
    <definedName name="Schedule_4">#REF!</definedName>
    <definedName name="Schedule_5">#REF!</definedName>
    <definedName name="Schedule_9">#REF!</definedName>
    <definedName name="Scheduled_Extra_Payments">#REF!</definedName>
    <definedName name="Scheduled_Interest_Rate">#REF!</definedName>
    <definedName name="Scheduled_Monthly_Payment">#REF!</definedName>
    <definedName name="SchV">#REF!</definedName>
    <definedName name="SchVI">#REF!</definedName>
    <definedName name="sd">{"pl_t&amp;d",#N/A,FALSE,"p&amp;l_t&amp;D_01_02 (2)"}</definedName>
    <definedName name="SDASD">#REF!</definedName>
    <definedName name="sdasdasdfasf">{"pl_t&amp;d",#N/A,FALSE,"p&amp;l_t&amp;D_01_02 (2)"}</definedName>
    <definedName name="sdds">{"pl_t&amp;d",#N/A,FALSE,"p&amp;l_t&amp;D_01_02 (2)"}</definedName>
    <definedName name="sdf">{"form-D1",#N/A,FALSE,"FORM-D1";"form-D1_amt",#N/A,FALSE,"FORM-D1"}</definedName>
    <definedName name="sdfet">{"'Sheet1'!$A$4386:$N$4591"}</definedName>
    <definedName name="sdff4">{"form-D1",#N/A,FALSE,"FORM-D1";"form-D1_amt",#N/A,FALSE,"FORM-D1"}</definedName>
    <definedName name="sdfg">#REF!</definedName>
    <definedName name="sdfsdf">{"'Sheet1'!$A$4386:$N$4591"}</definedName>
    <definedName name="sdfsdgf">{"'Sheet1'!$A$4386:$N$4591"}</definedName>
    <definedName name="sdfsdtf">{"form-D1",#N/A,FALSE,"FORM-D1";"form-D1_amt",#N/A,FALSE,"FORM-D1"}</definedName>
    <definedName name="sdfsef">{"form-D1",#N/A,FALSE,"FORM-D1";"form-D1_amt",#N/A,FALSE,"FORM-D1"}</definedName>
    <definedName name="sdfwer">{"'Sheet1'!$A$4386:$N$4591"}</definedName>
    <definedName name="sdfzvfdgd">#REF!</definedName>
    <definedName name="sdghsdgh">#REF!</definedName>
    <definedName name="sdgsdgsd">#REF!</definedName>
    <definedName name="sdhgfvbkw">#REF!</definedName>
    <definedName name="sdhsfh">#REF!</definedName>
    <definedName name="sdhtrhyu">#REF!</definedName>
    <definedName name="sdsada">{"pl_t&amp;d",#N/A,FALSE,"p&amp;l_t&amp;D_01_02 (2)"}</definedName>
    <definedName name="sdsd">#REF!</definedName>
    <definedName name="sdsds">#REF!</definedName>
    <definedName name="sdtgdeyhdx">#REF!</definedName>
    <definedName name="sdwer">{"'Sheet1'!$A$4386:$N$4591"}</definedName>
    <definedName name="sdzgsg">#REF!</definedName>
    <definedName name="SEP">{"pl_t&amp;d",#N/A,FALSE,"p&amp;l_t&amp;D_01_02 (2)"}</definedName>
    <definedName name="SEPDATA?">#REF!</definedName>
    <definedName name="seperate">#REF!</definedName>
    <definedName name="sept">#REF!</definedName>
    <definedName name="SETUP_PRINT">#REF!</definedName>
    <definedName name="SEVENDAY">#REF!</definedName>
    <definedName name="sfs">{"pl_t&amp;d",#N/A,FALSE,"p&amp;l_t&amp;D_01_02 (2)"}</definedName>
    <definedName name="sfsdf">{"pl_td_01_02",#N/A,FALSE,"p&amp;l_t&amp;D_01_02 (2)"}</definedName>
    <definedName name="sfseftr">{"'Sheet1'!$A$4386:$N$4591"}</definedName>
    <definedName name="sgaegdgag">#REF!</definedName>
    <definedName name="sgdfg">#REF!</definedName>
    <definedName name="sgf">{"'Sheet1'!$A$4386:$N$4591"}</definedName>
    <definedName name="sgsg">{"form-D1",#N/A,FALSE,"FORM-D1";"form-D1_amt",#N/A,FALSE,"FORM-D1"}</definedName>
    <definedName name="sh">#REF!</definedName>
    <definedName name="shankar">{#N/A,#N/A,FALSE,"COMICRO";#N/A,#N/A,FALSE,"BALSCH";#N/A,#N/A,FALSE,"GLASS";#N/A,#N/A,FALSE,"DEPRE";#N/A,#N/A,FALSE,"A&amp;MCUR";#N/A,#N/A,FALSE,"AGEANAlysis";#N/A,#N/A,FALSE,"CHECKS";#N/A,#N/A,FALSE,"CHECKS"}</definedName>
    <definedName name="shdfaskdfhgksf">{"pl_t&amp;d",#N/A,FALSE,"p&amp;l_t&amp;D_01_02 (2)"}</definedName>
    <definedName name="sheet">{"pl_t&amp;d",#N/A,FALSE,"p&amp;l_t&amp;D_01_02 (2)"}</definedName>
    <definedName name="sheet3">{"pl_t&amp;d",#N/A,FALSE,"p&amp;l_t&amp;D_01_02 (2)"}</definedName>
    <definedName name="shg">#REF!</definedName>
    <definedName name="shiva">{#N/A,#N/A,TRUE,"BALSCH";#N/A,#N/A,TRUE,"COMICRO";#N/A,#N/A,TRUE,"CHECKS";#N/A,#N/A,TRUE,"GLASS";#N/A,#N/A,TRUE,"DEPRE";#N/A,#N/A,TRUE,"A&amp;MCUR";#N/A,#N/A,TRUE,"AGEANAlysis";#N/A,#N/A,TRUE,"CHECKS"}</definedName>
    <definedName name="SHT">#REF!</definedName>
    <definedName name="SMD">#REF!</definedName>
    <definedName name="snsjkcvn">#REF!</definedName>
    <definedName name="Socso">#REF!</definedName>
    <definedName name="SPAIN">#REF!</definedName>
    <definedName name="SPAN">#REF!</definedName>
    <definedName name="Spc.Nov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pe">{"pl_t&amp;d",#N/A,FALSE,"p&amp;l_t&amp;D_01_02 (2)"}</definedName>
    <definedName name="sprev">{"pl_t&amp;d",#N/A,FALSE,"p&amp;l_t&amp;D_01_02 (2)"}</definedName>
    <definedName name="sprev1">{"pl_t&amp;d",#N/A,FALSE,"p&amp;l_t&amp;D_01_02 (2)"}</definedName>
    <definedName name="srter">{"'Sheet1'!$A$4386:$N$4591"}</definedName>
    <definedName name="ss">{"pl_t&amp;d",#N/A,FALSE,"p&amp;l_t&amp;D_01_02 (2)"}</definedName>
    <definedName name="ssa">#REF!</definedName>
    <definedName name="ssasa">{"pl_t&amp;d",#N/A,FALSE,"p&amp;l_t&amp;D_01_02 (2)"}</definedName>
    <definedName name="sss">{"pl_t&amp;d",#N/A,FALSE,"p&amp;l_t&amp;D_01_02 (2)"}</definedName>
    <definedName name="sssa">#REF!</definedName>
    <definedName name="ssss">{"pl_t&amp;d",#N/A,FALSE,"p&amp;l_t&amp;D_01_02 (2)"}</definedName>
    <definedName name="ssssssss">#REF!</definedName>
    <definedName name="sssssssss">{"pl_t&amp;d",#N/A,FALSE,"p&amp;l_t&amp;D_01_02 (2)"}</definedName>
    <definedName name="ssssssssssssssssss">#REF!</definedName>
    <definedName name="ST">#REF!</definedName>
    <definedName name="StaffScale">#REF!</definedName>
    <definedName name="STRUCK">{"pl_t&amp;d",#N/A,FALSE,"p&amp;l_t&amp;D_01_02 (2)"}</definedName>
    <definedName name="structure">#REF!</definedName>
    <definedName name="STScale">#REF!</definedName>
    <definedName name="Su">#REF!</definedName>
    <definedName name="Submission">#REF!</definedName>
    <definedName name="sumit">#REF!</definedName>
    <definedName name="surtu">#REF!</definedName>
    <definedName name="svs">{"pl_t&amp;d",#N/A,FALSE,"p&amp;l_t&amp;D_01_02 (2)"}</definedName>
    <definedName name="SW">{"pl_t&amp;d",#N/A,FALSE,"p&amp;l_t&amp;D_01_02 (2)"}</definedName>
    <definedName name="SWED">#REF!</definedName>
    <definedName name="SWEDEN">#REF!</definedName>
    <definedName name="SWIT">#REF!</definedName>
    <definedName name="SWITZERLAND">#REF!</definedName>
    <definedName name="sx">{"pl_t&amp;d",#N/A,FALSE,"p&amp;l_t&amp;D_01_02 (2)"}</definedName>
    <definedName name="t">{"pl_t&amp;d",#N/A,FALSE,"p&amp;l_t&amp;D_01_02 (2)"}</definedName>
    <definedName name="Table">#REF!</definedName>
    <definedName name="TAX_COMP">#REF!</definedName>
    <definedName name="TAXCOMP">#REF!</definedName>
    <definedName name="TaxSch3">#REF!</definedName>
    <definedName name="TaxSch4">#REF!</definedName>
    <definedName name="TaxTV">10%</definedName>
    <definedName name="TaxXL">5%</definedName>
    <definedName name="tb">#REF!</definedName>
    <definedName name="TDS">#REF!</definedName>
    <definedName name="TDSCERTICATES">#REF!</definedName>
    <definedName name="TEESTA">{"'Sheet1'!$A$4386:$N$4591"}</definedName>
    <definedName name="TEESTA_123">{"'Sheet1'!$A$4386:$N$4591"}</definedName>
    <definedName name="temp">{"pl_t&amp;d",#N/A,FALSE,"p&amp;l_t&amp;D_01_02 (2)"}</definedName>
    <definedName name="Ten">#REF!</definedName>
    <definedName name="TENDAY">#REF!</definedName>
    <definedName name="tens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ttet">#REF!</definedName>
    <definedName name="TextRefCopyRangeCount">4</definedName>
    <definedName name="tfgv">#REF!</definedName>
    <definedName name="tgewrtwegft">{"'Sheet1'!$A$4386:$N$4591"}</definedName>
    <definedName name="THREEDAY">#REF!</definedName>
    <definedName name="TITLE_1">#REF!</definedName>
    <definedName name="TITLE_2">#REF!</definedName>
    <definedName name="TITLE_3">#REF!</definedName>
    <definedName name="TITLE_4">#REF!</definedName>
    <definedName name="TITLE_5">#REF!</definedName>
    <definedName name="TITLE_6">#REF!</definedName>
    <definedName name="TITLE_7">#REF!</definedName>
    <definedName name="TLT">#REF!</definedName>
    <definedName name="TOT">#REF!</definedName>
    <definedName name="total">{"pl_t&amp;d",#N/A,FALSE,"p&amp;l_t&amp;D_01_02 (2)"}</definedName>
    <definedName name="Total_Interest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StmFlw">#REF!</definedName>
    <definedName name="TOTASS">[18]tot_ass_9697!$A$1:$H$2376</definedName>
    <definedName name="tou">#REF!</definedName>
    <definedName name="TradeRec">#REF!</definedName>
    <definedName name="Training">#REF!</definedName>
    <definedName name="Transport">#REF!</definedName>
    <definedName name="Travel">#REF!</definedName>
    <definedName name="TRIA">#REF!</definedName>
    <definedName name="TRIAL">#REF!</definedName>
    <definedName name="trial2000">#REF!</definedName>
    <definedName name="trial2001">#REF!</definedName>
    <definedName name="trialf">[20]FA_Final!$A$1:$I$65536</definedName>
    <definedName name="trialfinal">[20]FA_Final!$A$1:$I$65536</definedName>
    <definedName name="trtr">{"'Sheet1'!$A$4386:$N$4591"}</definedName>
    <definedName name="trw">{"'Sheet1'!$A$4386:$N$4591"}</definedName>
    <definedName name="tst">#REF!</definedName>
    <definedName name="TTT">{"pl_t&amp;d",#N/A,FALSE,"p&amp;l_t&amp;D_01_02 (2)"}</definedName>
    <definedName name="ty">'[11]cash budget'!#REF!</definedName>
    <definedName name="tyhtft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tyiu5678">#REF!</definedName>
    <definedName name="tyr">#REF!</definedName>
    <definedName name="tyty">'[11]cash budget'!#REF!</definedName>
    <definedName name="tytytyy">{"pl_td_01_02",#N/A,FALSE,"p&amp;l_t&amp;D_01_02 (2)"}</definedName>
    <definedName name="u">#REF!</definedName>
    <definedName name="UER">#REF!</definedName>
    <definedName name="uio">#REF!</definedName>
    <definedName name="uiouio">#REF!</definedName>
    <definedName name="Unifoam">#REF!</definedName>
    <definedName name="UNITS">#REF!</definedName>
    <definedName name="up">#REF!</definedName>
    <definedName name="UPCL">{"'Sheet1'!$A$4386:$N$4591"}</definedName>
    <definedName name="urban">{"pl_t&amp;d",#N/A,FALSE,"p&amp;l_t&amp;D_01_02 (2)"}</definedName>
    <definedName name="usd">#REF!</definedName>
    <definedName name="uti">#REF!</definedName>
    <definedName name="uttr">#REF!</definedName>
    <definedName name="uuu">{"pl_t&amp;d",#N/A,FALSE,"p&amp;l_t&amp;D_01_02 (2)"}</definedName>
    <definedName name="uyk">#REF!</definedName>
    <definedName name="uyu">#REF!</definedName>
    <definedName name="v">#REF!</definedName>
    <definedName name="V.C.26.10.2004">{"pl_td_01_02",#N/A,FALSE,"p&amp;l_t&amp;D_01_02 (2)"}</definedName>
    <definedName name="Values_Entered">IF(Loan_Amount*Interest_Rate*Loan_Years*Loan_Start&gt;0,1,0)</definedName>
    <definedName name="vamshi">{"'Sheet1'!$A$4386:$N$4591"}</definedName>
    <definedName name="varalakshmi">#REF!</definedName>
    <definedName name="vasavi">#REF!</definedName>
    <definedName name="VCCDF">{"pl_t&amp;d",#N/A,FALSE,"p&amp;l_t&amp;D_01_02 (2)"}</definedName>
    <definedName name="vccv">[16]cashflow!#REF!</definedName>
    <definedName name="venkat">#REF!</definedName>
    <definedName name="venkat1">{"'Sheet1'!$A$4386:$N$4591"}</definedName>
    <definedName name="venkat2012">{"form-D1",#N/A,FALSE,"FORM-D1";"form-D1_amt",#N/A,FALSE,"FORM-D1"}</definedName>
    <definedName name="venki">#REF!</definedName>
    <definedName name="vinod">{"pl_t&amp;d",#N/A,FALSE,"p&amp;l_t&amp;D_01_02 (2)"}</definedName>
    <definedName name="vrjx">{"pl_t&amp;d",#N/A,FALSE,"p&amp;l_t&amp;D_01_02 (2)"}</definedName>
    <definedName name="vsdfergf">{"'Sheet1'!$A$4386:$N$4591"}</definedName>
    <definedName name="w">{"pl_t&amp;d",#N/A,FALSE,"p&amp;l_t&amp;D_01_02 (2)"}</definedName>
    <definedName name="w1_w2">[1]sheet1!#REF!</definedName>
    <definedName name="w5y">#REF!</definedName>
    <definedName name="wawa">[2]s3_grp_ca!#REF!</definedName>
    <definedName name="wdsd">{"pl_t&amp;d",#N/A,FALSE,"p&amp;l_t&amp;D_01_02 (2)"}</definedName>
    <definedName name="wdwer">{"'Sheet1'!$A$4386:$N$4591"}</definedName>
    <definedName name="we">#REF!</definedName>
    <definedName name="wedwe">{"'Sheet1'!$A$4386:$N$4591"}</definedName>
    <definedName name="weersdf">{"pl_t&amp;d",#N/A,FALSE,"p&amp;l_t&amp;D_01_02 (2)"}</definedName>
    <definedName name="wefwt">{"'Sheet1'!$A$4386:$N$4591"}</definedName>
    <definedName name="werwer">{"'Sheet1'!$A$4386:$N$4591"}</definedName>
    <definedName name="wew">#REF!</definedName>
    <definedName name="wewe">#REF!</definedName>
    <definedName name="wewew">#REF!</definedName>
    <definedName name="WHAT">[5]newabstract!#REF!</definedName>
    <definedName name="wip">{"'Sheet1'!$A$4386:$N$4591"}</definedName>
    <definedName name="wipn">{"'Sheet1'!$A$4386:$N$4591"}</definedName>
    <definedName name="wq">{"pl_t&amp;d",#N/A,FALSE,"p&amp;l_t&amp;D_01_02 (2)"}</definedName>
    <definedName name="wqds">{"pl_t&amp;d",#N/A,FALSE,"p&amp;l_t&amp;D_01_02 (2)"}</definedName>
    <definedName name="wqeq">{"pl_t&amp;d",#N/A,FALSE,"p&amp;l_t&amp;D_01_02 (2)"}</definedName>
    <definedName name="wqetydwd">{"pl_t&amp;d",#N/A,FALSE,"p&amp;l_t&amp;D_01_02 (2)"}</definedName>
    <definedName name="wqsxd">{"pl_t&amp;d",#N/A,FALSE,"p&amp;l_t&amp;D_01_02 (2)"}</definedName>
    <definedName name="wqw">{"'Sheet1'!$A$4386:$N$4591"}</definedName>
    <definedName name="wqwq">{"pl_t&amp;d",#N/A,FALSE,"p&amp;l_t&amp;D_01_02 (2)"}</definedName>
    <definedName name="wqwqa">{"'Sheet1'!$A$4386:$N$4591"}</definedName>
    <definedName name="wqwqw">#REF!</definedName>
    <definedName name="wqwqwq">[1]sheet1!#REF!</definedName>
    <definedName name="wqyqu">{"pl_t&amp;d",#N/A,FALSE,"p&amp;l_t&amp;D_01_02 (2)"}</definedName>
    <definedName name="wrn.Aging._.and._.Trend._.Analysis.">{#N/A,#N/A,FALSE,"Aging Summary";#N/A,#N/A,FALSE,"Ratio Analysis";#N/A,#N/A,FALSE,"Test 120 Day Accts";#N/A,#N/A,FALSE,"Tickmarks"}</definedName>
    <definedName name="wrn.ARR._.Output.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04.">{#N/A,#N/A,FALSE,"1.1";#N/A,#N/A,FALSE,"1.3";#N/A,#N/A,FALSE,"SOD";#N/A,#N/A,FALSE,"1.4";#N/A,#N/A,FALSE,"Int recon";#N/A,#N/A,FALSE,"Sales_Rev";#N/A,#N/A,FALSE,"Summary"}</definedName>
    <definedName name="wrn.B.SHEET.">{#N/A,#N/A,FALSE,"COMICRO";#N/A,#N/A,FALSE,"BALSCH";#N/A,#N/A,FALSE,"GLASS";#N/A,#N/A,FALSE,"DEPRE";#N/A,#N/A,FALSE,"A&amp;MCUR";#N/A,#N/A,FALSE,"AGEANAlysis";#N/A,#N/A,FALSE,"CHECKS";#N/A,#N/A,FALSE,"CHECKS"}</definedName>
    <definedName name="wrn.budget.">{"form-D1",#N/A,FALSE,"FORM-D1";"form-D1_amt",#N/A,FALSE,"FORM-D1"}</definedName>
    <definedName name="wrn.Consolidated._.report._.on._.all._.companies.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FORM1.">{#N/A,#N/A,FALSE,"COMP"}</definedName>
    <definedName name="wrn.Katni._.Mprsnn2.">{"Project Feasibility and Cash Flow Statement",#N/A,FALSE,"Sheet1";"Projected Balance Sheet",#N/A,FALSE,"Sheet1"}</definedName>
    <definedName name="wrn.pl.">{"pl_t&amp;d",#N/A,FALSE,"p&amp;l_t&amp;D_01_02 (2)"}</definedName>
    <definedName name="wrn.pl_td.">{"pl_td_01_02",#N/A,FALSE,"p&amp;l_t&amp;D_01_02 (2)"}</definedName>
    <definedName name="wrn.PRINT._.FULL.">{#N/A,#N/A,TRUE,"face";#N/A,#N/A,TRUE,"index";#N/A,#N/A,TRUE,"input";#N/A,#N/A,TRUE,"Key Ratio";#N/A,#N/A,TRUE,"fnplan";#N/A,#N/A,TRUE,"Gen_BrkDn";#N/A,#N/A,TRUE,"RsKW";#N/A,#N/A,TRUE,"gen&amp;fuel";#N/A,#N/A,TRUE,"fuel_price";#N/A,#N/A,TRUE,"O&amp;M+admin";#N/A,#N/A,TRUE,"dep_rskw";#N/A,#N/A,TRUE,"int(GB-debt)";#N/A,#N/A,TRUE,"wc_tariff";#N/A,#N/A,TRUE,"tax-tarif1";#N/A,#N/A,TRUE,"ROE";#N/A,#N/A,TRUE,"P&amp;L";#N/A,#N/A,TRUE,"fund";#N/A,#N/A,TRUE,"B.S.";#N/A,#N/A,TRUE,"divdnd";#N/A,#N/A,TRUE,"wc-P&amp;L";#N/A,#N/A,TRUE,"tax-P&amp;L";#N/A,#N/A,TRUE,"dep-p&amp;l";#N/A,#N/A,TRUE,"Debt Service";#N/A,#N/A,TRUE,"Rsloan -CEA";#N/A,#N/A,TRUE,"Rsloan 2";#N/A,#N/A,TRUE,"SHL1 in $";#N/A,#N/A,TRUE,"SHL-1-INRs";#N/A,#N/A,TRUE,"SHL-2-INRs"}</definedName>
    <definedName name="wrn.results.">{#N/A,#N/A,TRUE,"BALSCH";#N/A,#N/A,TRUE,"COMICRO";#N/A,#N/A,TRUE,"CHECKS";#N/A,#N/A,TRUE,"GLASS";#N/A,#N/A,TRUE,"DEPRE";#N/A,#N/A,TRUE,"A&amp;MCUR";#N/A,#N/A,TRUE,"AGEANAlysis";#N/A,#N/A,TRUE,"CHECKS"}</definedName>
    <definedName name="wrn.Tariff._.working.">{#N/A,#N/A,TRUE,"input";#N/A,#N/A,TRUE,"fnplan";#N/A,#N/A,TRUE,"Key Ratio";#N/A,#N/A,TRUE,"Gen_BrkDn";#N/A,#N/A,TRUE,"RsKW";#N/A,#N/A,TRUE,"gen&amp;fuel";#N/A,#N/A,TRUE,"fuel_price";#N/A,#N/A,TRUE,"O&amp;M+admin";#N/A,#N/A,TRUE,"int(GB-debt)";#N/A,#N/A,TRUE,"dep_rskw";#N/A,#N/A,TRUE,"wc_tariff";#N/A,#N/A,TRUE,"tax-tarif1";#N/A,#N/A,TRUE,"ROE";#N/A,#N/A,TRUE,"TN_PCOST";#N/A,#N/A,TRUE,"fincost-tec";#N/A,#N/A,TRUE,"IDCa";#N/A,#N/A,TRUE,"fcloan(G)";#N/A,#N/A,TRUE,"fcloan(NO-G) ";#N/A,#N/A,TRUE,"Local Debt in $";#N/A,#N/A,TRUE,"Rsloan -CEA";#N/A,#N/A,TRUE,"SHL1 in $";#N/A,#N/A,TRUE,"SHL-1-INRs"}</definedName>
    <definedName name="wrnpl2">{"pl_t&amp;d",#N/A,FALSE,"p&amp;l_t&amp;D_01_02 (2)"}</definedName>
    <definedName name="ws">#REF!</definedName>
    <definedName name="ww">{"pl_t&amp;d",#N/A,FALSE,"p&amp;l_t&amp;D_01_02 (2)"}</definedName>
    <definedName name="wwaw">'[3]cash budget'!#REF!</definedName>
    <definedName name="x">{"pl_t&amp;d",#N/A,FALSE,"p&amp;l_t&amp;D_01_02 (2)"}</definedName>
    <definedName name="xc">[13]sheet1!#REF!</definedName>
    <definedName name="xcbvdfg">#REF!</definedName>
    <definedName name="xcc">[1]sheet1!#REF!</definedName>
    <definedName name="xcge">{"'Sheet1'!$A$4386:$N$4591"}</definedName>
    <definedName name="xcx">#REF!</definedName>
    <definedName name="XRefColumnsCount">2</definedName>
    <definedName name="XRefCopyRangeCount">12</definedName>
    <definedName name="XRefPasteRangeCount">1</definedName>
    <definedName name="xsgrsg">#REF!</definedName>
    <definedName name="xx">{"pl_t&amp;d",#N/A,FALSE,"p&amp;l_t&amp;D_01_02 (2)"}</definedName>
    <definedName name="xxc">{"pl_t&amp;d",#N/A,FALSE,"p&amp;l_t&amp;D_01_02 (2)"}</definedName>
    <definedName name="xxx">{"pl_t&amp;d",#N/A,FALSE,"p&amp;l_t&amp;D_01_02 (2)"}</definedName>
    <definedName name="xxxc">[4]s5_co_ma!#REF!</definedName>
    <definedName name="xxxx">{"pl_t&amp;d",#N/A,FALSE,"p&amp;l_t&amp;D_01_02 (2)"}</definedName>
    <definedName name="XXXXX">#REF!</definedName>
    <definedName name="xxxxxx">{"pl_t&amp;d",#N/A,FALSE,"p&amp;l_t&amp;D_01_02 (2)"}</definedName>
    <definedName name="xxxxxxxx">{"pl_t&amp;d",#N/A,FALSE,"p&amp;l_t&amp;D_01_02 (2)"}</definedName>
    <definedName name="xxxxxxxxx">{"pl_t&amp;d",#N/A,FALSE,"p&amp;l_t&amp;D_01_02 (2)"}</definedName>
    <definedName name="xxxxxxxxxxxx">{"pl_t&amp;d",#N/A,FALSE,"p&amp;l_t&amp;D_01_02 (2)"}</definedName>
    <definedName name="xxxxxxxxxxxxxx">{"pl_t&amp;d",#N/A,FALSE,"p&amp;l_t&amp;D_01_02 (2)"}</definedName>
    <definedName name="xxxz">'[15]cash budget'!#REF!</definedName>
    <definedName name="y">{"pl_t&amp;d",#N/A,FALSE,"p&amp;l_t&amp;D_01_02 (2)"}</definedName>
    <definedName name="YEAR">#REF!</definedName>
    <definedName name="YEAR___0">#REF!</definedName>
    <definedName name="YES">"#REF!"</definedName>
    <definedName name="YES_">"#REF!"</definedName>
    <definedName name="YES__">"#REF!"</definedName>
    <definedName name="yh">{"pl_t&amp;d",#N/A,FALSE,"p&amp;l_t&amp;D_01_02 (2)"}</definedName>
    <definedName name="yhfrg">#REF!</definedName>
    <definedName name="yhyh">{"'Sheet1'!$A$4386:$N$4591"}</definedName>
    <definedName name="yjtyu">#REF!</definedName>
    <definedName name="yrryrytrryryrrrr">{"'Sheet1'!$A$4386:$N$4591"}</definedName>
    <definedName name="yt">{"pl_t&amp;d",#N/A,FALSE,"p&amp;l_t&amp;D_01_02 (2)"}</definedName>
    <definedName name="yttryy">#REF!</definedName>
    <definedName name="yu">#REF!</definedName>
    <definedName name="yuoyuo78op">#REF!</definedName>
    <definedName name="yy">{"pl_t&amp;d",#N/A,FALSE,"p&amp;l_t&amp;D_01_02 (2)"}</definedName>
    <definedName name="yyyyy">#REF!</definedName>
    <definedName name="Z">#REF!</definedName>
    <definedName name="zfgha">#REF!</definedName>
    <definedName name="zxvfsdgers">#REF!</definedName>
    <definedName name="ZZ">{"form-D1",#N/A,FALSE,"FORM-D1";"form-D1_amt",#N/A,FALSE,"FORM-D1"}</definedName>
    <definedName name="zzzzzzzz">{"pl_t&amp;d",#N/A,FALSE,"p&amp;l_t&amp;D_01_02 (2)"}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E12" i="3"/>
  <c r="G11" i="3"/>
  <c r="D11" i="3"/>
  <c r="D12" i="3" s="1"/>
  <c r="G10" i="3"/>
  <c r="G12" i="3" l="1"/>
  <c r="G472" i="4"/>
  <c r="F472" i="4"/>
  <c r="E472" i="4"/>
  <c r="S471" i="4"/>
  <c r="R471" i="4"/>
  <c r="Q471" i="4"/>
  <c r="P471" i="4"/>
  <c r="N467" i="4"/>
  <c r="G467" i="4"/>
  <c r="F467" i="4"/>
  <c r="E467" i="4"/>
  <c r="N466" i="4"/>
  <c r="H466" i="4"/>
  <c r="I466" i="4" s="1"/>
  <c r="N465" i="4"/>
  <c r="I465" i="4"/>
  <c r="H465" i="4"/>
  <c r="N464" i="4"/>
  <c r="H464" i="4"/>
  <c r="I464" i="4" s="1"/>
  <c r="N463" i="4"/>
  <c r="N462" i="4"/>
  <c r="N461" i="4"/>
  <c r="N460" i="4"/>
  <c r="I460" i="4"/>
  <c r="H460" i="4"/>
  <c r="M458" i="4"/>
  <c r="L458" i="4"/>
  <c r="K458" i="4"/>
  <c r="G458" i="4"/>
  <c r="F458" i="4"/>
  <c r="F471" i="4" s="1"/>
  <c r="E458" i="4"/>
  <c r="N457" i="4"/>
  <c r="I457" i="4"/>
  <c r="H457" i="4"/>
  <c r="N456" i="4"/>
  <c r="I456" i="4"/>
  <c r="H456" i="4"/>
  <c r="N455" i="4"/>
  <c r="I455" i="4"/>
  <c r="H455" i="4"/>
  <c r="N454" i="4"/>
  <c r="I454" i="4"/>
  <c r="H454" i="4"/>
  <c r="N453" i="4"/>
  <c r="I453" i="4"/>
  <c r="H453" i="4"/>
  <c r="N452" i="4"/>
  <c r="I452" i="4"/>
  <c r="H452" i="4"/>
  <c r="N451" i="4"/>
  <c r="I451" i="4"/>
  <c r="H451" i="4"/>
  <c r="N450" i="4"/>
  <c r="I450" i="4"/>
  <c r="H450" i="4"/>
  <c r="N449" i="4"/>
  <c r="N458" i="4" s="1"/>
  <c r="I449" i="4"/>
  <c r="H449" i="4"/>
  <c r="H458" i="4" s="1"/>
  <c r="M448" i="4"/>
  <c r="L448" i="4"/>
  <c r="K448" i="4"/>
  <c r="G448" i="4"/>
  <c r="F448" i="4"/>
  <c r="E448" i="4"/>
  <c r="N447" i="4"/>
  <c r="N448" i="4" s="1"/>
  <c r="I447" i="4"/>
  <c r="H447" i="4"/>
  <c r="H448" i="4" s="1"/>
  <c r="M446" i="4"/>
  <c r="L446" i="4"/>
  <c r="K446" i="4"/>
  <c r="G446" i="4"/>
  <c r="F446" i="4"/>
  <c r="E446" i="4"/>
  <c r="N445" i="4"/>
  <c r="H445" i="4"/>
  <c r="I445" i="4" s="1"/>
  <c r="N444" i="4"/>
  <c r="I444" i="4"/>
  <c r="H444" i="4"/>
  <c r="N443" i="4"/>
  <c r="H443" i="4"/>
  <c r="I443" i="4" s="1"/>
  <c r="N442" i="4"/>
  <c r="I442" i="4"/>
  <c r="H442" i="4"/>
  <c r="N441" i="4"/>
  <c r="H441" i="4"/>
  <c r="N440" i="4"/>
  <c r="I440" i="4"/>
  <c r="H440" i="4"/>
  <c r="N439" i="4"/>
  <c r="H439" i="4"/>
  <c r="I439" i="4" s="1"/>
  <c r="N438" i="4"/>
  <c r="I438" i="4"/>
  <c r="H438" i="4"/>
  <c r="N437" i="4"/>
  <c r="H437" i="4"/>
  <c r="I437" i="4" s="1"/>
  <c r="N436" i="4"/>
  <c r="I436" i="4"/>
  <c r="H436" i="4"/>
  <c r="N435" i="4"/>
  <c r="H435" i="4"/>
  <c r="I435" i="4" s="1"/>
  <c r="N434" i="4"/>
  <c r="I434" i="4"/>
  <c r="H434" i="4"/>
  <c r="N433" i="4"/>
  <c r="H433" i="4"/>
  <c r="I433" i="4" s="1"/>
  <c r="N432" i="4"/>
  <c r="I432" i="4"/>
  <c r="H432" i="4"/>
  <c r="N431" i="4"/>
  <c r="H431" i="4"/>
  <c r="I431" i="4" s="1"/>
  <c r="N430" i="4"/>
  <c r="N446" i="4" s="1"/>
  <c r="I430" i="4"/>
  <c r="H430" i="4"/>
  <c r="N429" i="4"/>
  <c r="H429" i="4"/>
  <c r="I429" i="4" s="1"/>
  <c r="M428" i="4"/>
  <c r="L428" i="4"/>
  <c r="K428" i="4"/>
  <c r="G428" i="4"/>
  <c r="F428" i="4"/>
  <c r="E428" i="4"/>
  <c r="N427" i="4"/>
  <c r="H427" i="4"/>
  <c r="I427" i="4" s="1"/>
  <c r="N426" i="4"/>
  <c r="I426" i="4"/>
  <c r="H426" i="4"/>
  <c r="N425" i="4"/>
  <c r="H425" i="4"/>
  <c r="I425" i="4" s="1"/>
  <c r="N424" i="4"/>
  <c r="I424" i="4"/>
  <c r="H424" i="4"/>
  <c r="N423" i="4"/>
  <c r="H423" i="4"/>
  <c r="I423" i="4" s="1"/>
  <c r="N422" i="4"/>
  <c r="I422" i="4"/>
  <c r="H422" i="4"/>
  <c r="N421" i="4"/>
  <c r="H421" i="4"/>
  <c r="I421" i="4" s="1"/>
  <c r="N420" i="4"/>
  <c r="N428" i="4" s="1"/>
  <c r="I420" i="4"/>
  <c r="H420" i="4"/>
  <c r="M419" i="4"/>
  <c r="L419" i="4"/>
  <c r="K419" i="4"/>
  <c r="G419" i="4"/>
  <c r="G470" i="4" s="1"/>
  <c r="F419" i="4"/>
  <c r="F470" i="4" s="1"/>
  <c r="E419" i="4"/>
  <c r="N418" i="4"/>
  <c r="I418" i="4"/>
  <c r="H418" i="4"/>
  <c r="N417" i="4"/>
  <c r="H417" i="4"/>
  <c r="I417" i="4" s="1"/>
  <c r="N416" i="4"/>
  <c r="I416" i="4"/>
  <c r="H416" i="4"/>
  <c r="N415" i="4"/>
  <c r="H415" i="4"/>
  <c r="I415" i="4" s="1"/>
  <c r="N414" i="4"/>
  <c r="I414" i="4"/>
  <c r="H414" i="4"/>
  <c r="N413" i="4"/>
  <c r="H413" i="4"/>
  <c r="I413" i="4" s="1"/>
  <c r="N412" i="4"/>
  <c r="I412" i="4"/>
  <c r="H412" i="4"/>
  <c r="N411" i="4"/>
  <c r="H411" i="4"/>
  <c r="I411" i="4" s="1"/>
  <c r="N410" i="4"/>
  <c r="I410" i="4"/>
  <c r="H410" i="4"/>
  <c r="N409" i="4"/>
  <c r="H409" i="4"/>
  <c r="I409" i="4" s="1"/>
  <c r="N408" i="4"/>
  <c r="I408" i="4"/>
  <c r="H408" i="4"/>
  <c r="N407" i="4"/>
  <c r="H407" i="4"/>
  <c r="I407" i="4" s="1"/>
  <c r="N406" i="4"/>
  <c r="I406" i="4"/>
  <c r="H406" i="4"/>
  <c r="N405" i="4"/>
  <c r="H405" i="4"/>
  <c r="I405" i="4" s="1"/>
  <c r="N404" i="4"/>
  <c r="I404" i="4"/>
  <c r="H404" i="4"/>
  <c r="N403" i="4"/>
  <c r="H403" i="4"/>
  <c r="I403" i="4" s="1"/>
  <c r="N402" i="4"/>
  <c r="I402" i="4"/>
  <c r="H402" i="4"/>
  <c r="N401" i="4"/>
  <c r="H401" i="4"/>
  <c r="I401" i="4" s="1"/>
  <c r="N400" i="4"/>
  <c r="I400" i="4"/>
  <c r="H400" i="4"/>
  <c r="N399" i="4"/>
  <c r="H399" i="4"/>
  <c r="I399" i="4" s="1"/>
  <c r="N398" i="4"/>
  <c r="I398" i="4"/>
  <c r="H398" i="4"/>
  <c r="N397" i="4"/>
  <c r="H397" i="4"/>
  <c r="I397" i="4" s="1"/>
  <c r="N396" i="4"/>
  <c r="I396" i="4"/>
  <c r="H396" i="4"/>
  <c r="N395" i="4"/>
  <c r="H395" i="4"/>
  <c r="I395" i="4" s="1"/>
  <c r="N394" i="4"/>
  <c r="I394" i="4"/>
  <c r="H394" i="4"/>
  <c r="N393" i="4"/>
  <c r="H393" i="4"/>
  <c r="I393" i="4" s="1"/>
  <c r="N392" i="4"/>
  <c r="I392" i="4"/>
  <c r="H392" i="4"/>
  <c r="N391" i="4"/>
  <c r="H391" i="4"/>
  <c r="I391" i="4" s="1"/>
  <c r="N390" i="4"/>
  <c r="I390" i="4"/>
  <c r="H390" i="4"/>
  <c r="N389" i="4"/>
  <c r="H389" i="4"/>
  <c r="I389" i="4" s="1"/>
  <c r="N388" i="4"/>
  <c r="I388" i="4"/>
  <c r="H388" i="4"/>
  <c r="N387" i="4"/>
  <c r="H387" i="4"/>
  <c r="I387" i="4" s="1"/>
  <c r="N386" i="4"/>
  <c r="I386" i="4"/>
  <c r="H386" i="4"/>
  <c r="N385" i="4"/>
  <c r="H385" i="4"/>
  <c r="I385" i="4" s="1"/>
  <c r="N384" i="4"/>
  <c r="I384" i="4"/>
  <c r="H384" i="4"/>
  <c r="N383" i="4"/>
  <c r="H383" i="4"/>
  <c r="I383" i="4" s="1"/>
  <c r="N382" i="4"/>
  <c r="I382" i="4"/>
  <c r="H382" i="4"/>
  <c r="N381" i="4"/>
  <c r="H381" i="4"/>
  <c r="I381" i="4" s="1"/>
  <c r="N380" i="4"/>
  <c r="I380" i="4"/>
  <c r="H380" i="4"/>
  <c r="N379" i="4"/>
  <c r="H379" i="4"/>
  <c r="I379" i="4" s="1"/>
  <c r="N378" i="4"/>
  <c r="I378" i="4"/>
  <c r="H378" i="4"/>
  <c r="N377" i="4"/>
  <c r="H377" i="4"/>
  <c r="I377" i="4" s="1"/>
  <c r="N376" i="4"/>
  <c r="I376" i="4"/>
  <c r="H376" i="4"/>
  <c r="N375" i="4"/>
  <c r="H375" i="4"/>
  <c r="I375" i="4" s="1"/>
  <c r="N374" i="4"/>
  <c r="I374" i="4"/>
  <c r="H374" i="4"/>
  <c r="N373" i="4"/>
  <c r="H373" i="4"/>
  <c r="I373" i="4" s="1"/>
  <c r="N372" i="4"/>
  <c r="I372" i="4"/>
  <c r="H372" i="4"/>
  <c r="N371" i="4"/>
  <c r="H371" i="4"/>
  <c r="I371" i="4" s="1"/>
  <c r="N370" i="4"/>
  <c r="I370" i="4"/>
  <c r="H370" i="4"/>
  <c r="N369" i="4"/>
  <c r="H369" i="4"/>
  <c r="I369" i="4" s="1"/>
  <c r="N368" i="4"/>
  <c r="I368" i="4"/>
  <c r="H368" i="4"/>
  <c r="N367" i="4"/>
  <c r="H367" i="4"/>
  <c r="I367" i="4" s="1"/>
  <c r="N366" i="4"/>
  <c r="I366" i="4"/>
  <c r="H366" i="4"/>
  <c r="N365" i="4"/>
  <c r="H365" i="4"/>
  <c r="I365" i="4" s="1"/>
  <c r="N364" i="4"/>
  <c r="I364" i="4"/>
  <c r="H364" i="4"/>
  <c r="N363" i="4"/>
  <c r="H363" i="4"/>
  <c r="I363" i="4" s="1"/>
  <c r="N362" i="4"/>
  <c r="I362" i="4"/>
  <c r="H362" i="4"/>
  <c r="N361" i="4"/>
  <c r="H361" i="4"/>
  <c r="I361" i="4" s="1"/>
  <c r="N360" i="4"/>
  <c r="I360" i="4"/>
  <c r="H360" i="4"/>
  <c r="N359" i="4"/>
  <c r="H359" i="4"/>
  <c r="I359" i="4" s="1"/>
  <c r="N358" i="4"/>
  <c r="N419" i="4" s="1"/>
  <c r="I358" i="4"/>
  <c r="H358" i="4"/>
  <c r="M357" i="4"/>
  <c r="L357" i="4"/>
  <c r="K357" i="4"/>
  <c r="G357" i="4"/>
  <c r="F357" i="4"/>
  <c r="E357" i="4"/>
  <c r="N356" i="4"/>
  <c r="I356" i="4"/>
  <c r="H356" i="4"/>
  <c r="N355" i="4"/>
  <c r="H355" i="4"/>
  <c r="I355" i="4" s="1"/>
  <c r="N354" i="4"/>
  <c r="I354" i="4"/>
  <c r="H354" i="4"/>
  <c r="N353" i="4"/>
  <c r="N352" i="4"/>
  <c r="N351" i="4"/>
  <c r="I351" i="4"/>
  <c r="H351" i="4"/>
  <c r="N350" i="4"/>
  <c r="H350" i="4"/>
  <c r="I350" i="4" s="1"/>
  <c r="N349" i="4"/>
  <c r="I349" i="4"/>
  <c r="H349" i="4"/>
  <c r="N348" i="4"/>
  <c r="H348" i="4"/>
  <c r="I348" i="4" s="1"/>
  <c r="N347" i="4"/>
  <c r="I347" i="4"/>
  <c r="H347" i="4"/>
  <c r="N346" i="4"/>
  <c r="H346" i="4"/>
  <c r="I346" i="4" s="1"/>
  <c r="N345" i="4"/>
  <c r="I345" i="4"/>
  <c r="H345" i="4"/>
  <c r="N344" i="4"/>
  <c r="H344" i="4"/>
  <c r="I344" i="4" s="1"/>
  <c r="N343" i="4"/>
  <c r="I343" i="4"/>
  <c r="H343" i="4"/>
  <c r="N342" i="4"/>
  <c r="H342" i="4"/>
  <c r="I342" i="4" s="1"/>
  <c r="N341" i="4"/>
  <c r="I341" i="4"/>
  <c r="H341" i="4"/>
  <c r="N340" i="4"/>
  <c r="H340" i="4"/>
  <c r="I340" i="4" s="1"/>
  <c r="N339" i="4"/>
  <c r="I339" i="4"/>
  <c r="H339" i="4"/>
  <c r="N338" i="4"/>
  <c r="H338" i="4"/>
  <c r="I338" i="4" s="1"/>
  <c r="N337" i="4"/>
  <c r="I337" i="4"/>
  <c r="H337" i="4"/>
  <c r="N336" i="4"/>
  <c r="H336" i="4"/>
  <c r="I336" i="4" s="1"/>
  <c r="N335" i="4"/>
  <c r="I335" i="4"/>
  <c r="H335" i="4"/>
  <c r="N334" i="4"/>
  <c r="H334" i="4"/>
  <c r="I334" i="4" s="1"/>
  <c r="N333" i="4"/>
  <c r="I333" i="4"/>
  <c r="H333" i="4"/>
  <c r="N332" i="4"/>
  <c r="H332" i="4"/>
  <c r="I332" i="4" s="1"/>
  <c r="N331" i="4"/>
  <c r="I331" i="4"/>
  <c r="H331" i="4"/>
  <c r="N330" i="4"/>
  <c r="H330" i="4"/>
  <c r="I330" i="4" s="1"/>
  <c r="N329" i="4"/>
  <c r="I329" i="4"/>
  <c r="H329" i="4"/>
  <c r="N328" i="4"/>
  <c r="H328" i="4"/>
  <c r="I328" i="4" s="1"/>
  <c r="N327" i="4"/>
  <c r="I327" i="4"/>
  <c r="H327" i="4"/>
  <c r="N326" i="4"/>
  <c r="H326" i="4"/>
  <c r="I326" i="4" s="1"/>
  <c r="N325" i="4"/>
  <c r="I325" i="4"/>
  <c r="H325" i="4"/>
  <c r="N324" i="4"/>
  <c r="H324" i="4"/>
  <c r="I324" i="4" s="1"/>
  <c r="N323" i="4"/>
  <c r="I323" i="4"/>
  <c r="H323" i="4"/>
  <c r="N322" i="4"/>
  <c r="H322" i="4"/>
  <c r="I322" i="4" s="1"/>
  <c r="N321" i="4"/>
  <c r="I321" i="4"/>
  <c r="H321" i="4"/>
  <c r="N320" i="4"/>
  <c r="H320" i="4"/>
  <c r="I320" i="4" s="1"/>
  <c r="N319" i="4"/>
  <c r="I319" i="4"/>
  <c r="H319" i="4"/>
  <c r="N318" i="4"/>
  <c r="H318" i="4"/>
  <c r="I318" i="4" s="1"/>
  <c r="N317" i="4"/>
  <c r="I317" i="4"/>
  <c r="H317" i="4"/>
  <c r="N316" i="4"/>
  <c r="H316" i="4"/>
  <c r="I316" i="4" s="1"/>
  <c r="N315" i="4"/>
  <c r="I315" i="4"/>
  <c r="H315" i="4"/>
  <c r="N314" i="4"/>
  <c r="H314" i="4"/>
  <c r="I314" i="4" s="1"/>
  <c r="N313" i="4"/>
  <c r="I313" i="4"/>
  <c r="H313" i="4"/>
  <c r="N312" i="4"/>
  <c r="H312" i="4"/>
  <c r="I312" i="4" s="1"/>
  <c r="N311" i="4"/>
  <c r="I311" i="4"/>
  <c r="H311" i="4"/>
  <c r="N310" i="4"/>
  <c r="H310" i="4"/>
  <c r="I310" i="4" s="1"/>
  <c r="N309" i="4"/>
  <c r="I309" i="4"/>
  <c r="H309" i="4"/>
  <c r="N308" i="4"/>
  <c r="H308" i="4"/>
  <c r="I308" i="4" s="1"/>
  <c r="N307" i="4"/>
  <c r="I307" i="4"/>
  <c r="H307" i="4"/>
  <c r="N306" i="4"/>
  <c r="H306" i="4"/>
  <c r="I306" i="4" s="1"/>
  <c r="N305" i="4"/>
  <c r="I305" i="4"/>
  <c r="H305" i="4"/>
  <c r="N304" i="4"/>
  <c r="H304" i="4"/>
  <c r="I304" i="4" s="1"/>
  <c r="N303" i="4"/>
  <c r="I303" i="4"/>
  <c r="H303" i="4"/>
  <c r="N302" i="4"/>
  <c r="H302" i="4"/>
  <c r="I302" i="4" s="1"/>
  <c r="N301" i="4"/>
  <c r="I301" i="4"/>
  <c r="H301" i="4"/>
  <c r="N300" i="4"/>
  <c r="H300" i="4"/>
  <c r="I300" i="4" s="1"/>
  <c r="N299" i="4"/>
  <c r="I299" i="4"/>
  <c r="H299" i="4"/>
  <c r="N298" i="4"/>
  <c r="H298" i="4"/>
  <c r="I298" i="4" s="1"/>
  <c r="N297" i="4"/>
  <c r="I297" i="4"/>
  <c r="H297" i="4"/>
  <c r="N296" i="4"/>
  <c r="H296" i="4"/>
  <c r="I296" i="4" s="1"/>
  <c r="N295" i="4"/>
  <c r="I295" i="4"/>
  <c r="H295" i="4"/>
  <c r="N294" i="4"/>
  <c r="H294" i="4"/>
  <c r="I294" i="4" s="1"/>
  <c r="N293" i="4"/>
  <c r="I293" i="4"/>
  <c r="H293" i="4"/>
  <c r="N292" i="4"/>
  <c r="H292" i="4"/>
  <c r="I292" i="4" s="1"/>
  <c r="N291" i="4"/>
  <c r="I291" i="4"/>
  <c r="H291" i="4"/>
  <c r="N290" i="4"/>
  <c r="H290" i="4"/>
  <c r="I290" i="4" s="1"/>
  <c r="N289" i="4"/>
  <c r="I289" i="4"/>
  <c r="H289" i="4"/>
  <c r="N288" i="4"/>
  <c r="H288" i="4"/>
  <c r="I288" i="4" s="1"/>
  <c r="N287" i="4"/>
  <c r="I287" i="4"/>
  <c r="H287" i="4"/>
  <c r="N286" i="4"/>
  <c r="H286" i="4"/>
  <c r="I286" i="4" s="1"/>
  <c r="N285" i="4"/>
  <c r="I285" i="4"/>
  <c r="H285" i="4"/>
  <c r="N284" i="4"/>
  <c r="H284" i="4"/>
  <c r="I284" i="4" s="1"/>
  <c r="N283" i="4"/>
  <c r="I283" i="4"/>
  <c r="H283" i="4"/>
  <c r="N282" i="4"/>
  <c r="H282" i="4"/>
  <c r="I282" i="4" s="1"/>
  <c r="N281" i="4"/>
  <c r="I281" i="4"/>
  <c r="H281" i="4"/>
  <c r="N280" i="4"/>
  <c r="H280" i="4"/>
  <c r="I280" i="4" s="1"/>
  <c r="N279" i="4"/>
  <c r="I279" i="4"/>
  <c r="H279" i="4"/>
  <c r="N278" i="4"/>
  <c r="H278" i="4"/>
  <c r="I278" i="4" s="1"/>
  <c r="N277" i="4"/>
  <c r="I277" i="4"/>
  <c r="H277" i="4"/>
  <c r="N276" i="4"/>
  <c r="H276" i="4"/>
  <c r="I276" i="4" s="1"/>
  <c r="N275" i="4"/>
  <c r="I275" i="4"/>
  <c r="H275" i="4"/>
  <c r="N274" i="4"/>
  <c r="H274" i="4"/>
  <c r="I274" i="4" s="1"/>
  <c r="N273" i="4"/>
  <c r="I273" i="4"/>
  <c r="H273" i="4"/>
  <c r="N272" i="4"/>
  <c r="H272" i="4"/>
  <c r="I272" i="4" s="1"/>
  <c r="N271" i="4"/>
  <c r="I271" i="4"/>
  <c r="H271" i="4"/>
  <c r="N270" i="4"/>
  <c r="H270" i="4"/>
  <c r="I270" i="4" s="1"/>
  <c r="N269" i="4"/>
  <c r="I269" i="4"/>
  <c r="H269" i="4"/>
  <c r="N268" i="4"/>
  <c r="H268" i="4"/>
  <c r="I268" i="4" s="1"/>
  <c r="N267" i="4"/>
  <c r="I267" i="4"/>
  <c r="H267" i="4"/>
  <c r="N266" i="4"/>
  <c r="H266" i="4"/>
  <c r="I266" i="4" s="1"/>
  <c r="N265" i="4"/>
  <c r="I265" i="4"/>
  <c r="H265" i="4"/>
  <c r="N264" i="4"/>
  <c r="H264" i="4"/>
  <c r="I264" i="4" s="1"/>
  <c r="N263" i="4"/>
  <c r="I263" i="4"/>
  <c r="H263" i="4"/>
  <c r="N262" i="4"/>
  <c r="H262" i="4"/>
  <c r="I262" i="4" s="1"/>
  <c r="N261" i="4"/>
  <c r="I261" i="4"/>
  <c r="H261" i="4"/>
  <c r="N260" i="4"/>
  <c r="H260" i="4"/>
  <c r="I260" i="4" s="1"/>
  <c r="N259" i="4"/>
  <c r="I259" i="4"/>
  <c r="H259" i="4"/>
  <c r="N258" i="4"/>
  <c r="H258" i="4"/>
  <c r="I258" i="4" s="1"/>
  <c r="N257" i="4"/>
  <c r="I257" i="4"/>
  <c r="H257" i="4"/>
  <c r="N256" i="4"/>
  <c r="H256" i="4"/>
  <c r="I256" i="4" s="1"/>
  <c r="N255" i="4"/>
  <c r="I255" i="4"/>
  <c r="H255" i="4"/>
  <c r="N254" i="4"/>
  <c r="H254" i="4"/>
  <c r="I254" i="4" s="1"/>
  <c r="N253" i="4"/>
  <c r="I253" i="4"/>
  <c r="H253" i="4"/>
  <c r="N252" i="4"/>
  <c r="H252" i="4"/>
  <c r="I252" i="4" s="1"/>
  <c r="N251" i="4"/>
  <c r="I251" i="4"/>
  <c r="H251" i="4"/>
  <c r="N250" i="4"/>
  <c r="H250" i="4"/>
  <c r="I250" i="4" s="1"/>
  <c r="N249" i="4"/>
  <c r="I249" i="4"/>
  <c r="H249" i="4"/>
  <c r="N248" i="4"/>
  <c r="H248" i="4"/>
  <c r="I248" i="4" s="1"/>
  <c r="N247" i="4"/>
  <c r="I247" i="4"/>
  <c r="H247" i="4"/>
  <c r="N246" i="4"/>
  <c r="H246" i="4"/>
  <c r="I246" i="4" s="1"/>
  <c r="N245" i="4"/>
  <c r="I245" i="4"/>
  <c r="H245" i="4"/>
  <c r="N244" i="4"/>
  <c r="H244" i="4"/>
  <c r="I244" i="4" s="1"/>
  <c r="N243" i="4"/>
  <c r="I243" i="4"/>
  <c r="H243" i="4"/>
  <c r="N242" i="4"/>
  <c r="H242" i="4"/>
  <c r="I242" i="4" s="1"/>
  <c r="N241" i="4"/>
  <c r="I241" i="4"/>
  <c r="H241" i="4"/>
  <c r="N240" i="4"/>
  <c r="H240" i="4"/>
  <c r="I240" i="4" s="1"/>
  <c r="N239" i="4"/>
  <c r="I239" i="4"/>
  <c r="H239" i="4"/>
  <c r="N238" i="4"/>
  <c r="H238" i="4"/>
  <c r="I238" i="4" s="1"/>
  <c r="N237" i="4"/>
  <c r="I237" i="4"/>
  <c r="H237" i="4"/>
  <c r="N236" i="4"/>
  <c r="H236" i="4"/>
  <c r="I236" i="4" s="1"/>
  <c r="N235" i="4"/>
  <c r="I235" i="4"/>
  <c r="H235" i="4"/>
  <c r="N234" i="4"/>
  <c r="H234" i="4"/>
  <c r="I234" i="4" s="1"/>
  <c r="N233" i="4"/>
  <c r="I233" i="4"/>
  <c r="H233" i="4"/>
  <c r="N232" i="4"/>
  <c r="H232" i="4"/>
  <c r="I232" i="4" s="1"/>
  <c r="N231" i="4"/>
  <c r="I231" i="4"/>
  <c r="H231" i="4"/>
  <c r="N230" i="4"/>
  <c r="H230" i="4"/>
  <c r="I230" i="4" s="1"/>
  <c r="N229" i="4"/>
  <c r="I229" i="4"/>
  <c r="H229" i="4"/>
  <c r="N228" i="4"/>
  <c r="H228" i="4"/>
  <c r="I228" i="4" s="1"/>
  <c r="N227" i="4"/>
  <c r="I227" i="4"/>
  <c r="H227" i="4"/>
  <c r="N226" i="4"/>
  <c r="H226" i="4"/>
  <c r="I226" i="4" s="1"/>
  <c r="N225" i="4"/>
  <c r="I225" i="4"/>
  <c r="H225" i="4"/>
  <c r="N224" i="4"/>
  <c r="H224" i="4"/>
  <c r="I224" i="4" s="1"/>
  <c r="N223" i="4"/>
  <c r="I223" i="4"/>
  <c r="H223" i="4"/>
  <c r="N222" i="4"/>
  <c r="H222" i="4"/>
  <c r="I222" i="4" s="1"/>
  <c r="N221" i="4"/>
  <c r="I221" i="4"/>
  <c r="H221" i="4"/>
  <c r="N220" i="4"/>
  <c r="H220" i="4"/>
  <c r="I220" i="4" s="1"/>
  <c r="N219" i="4"/>
  <c r="I219" i="4"/>
  <c r="H219" i="4"/>
  <c r="N218" i="4"/>
  <c r="H218" i="4"/>
  <c r="I218" i="4" s="1"/>
  <c r="N217" i="4"/>
  <c r="I217" i="4"/>
  <c r="H217" i="4"/>
  <c r="N216" i="4"/>
  <c r="H216" i="4"/>
  <c r="I216" i="4" s="1"/>
  <c r="N215" i="4"/>
  <c r="I215" i="4"/>
  <c r="H215" i="4"/>
  <c r="N214" i="4"/>
  <c r="H214" i="4"/>
  <c r="I214" i="4" s="1"/>
  <c r="N213" i="4"/>
  <c r="I213" i="4"/>
  <c r="H213" i="4"/>
  <c r="N212" i="4"/>
  <c r="H212" i="4"/>
  <c r="I212" i="4" s="1"/>
  <c r="N211" i="4"/>
  <c r="I211" i="4"/>
  <c r="H211" i="4"/>
  <c r="N210" i="4"/>
  <c r="H210" i="4"/>
  <c r="I210" i="4" s="1"/>
  <c r="N209" i="4"/>
  <c r="I209" i="4"/>
  <c r="H209" i="4"/>
  <c r="N208" i="4"/>
  <c r="H208" i="4"/>
  <c r="I208" i="4" s="1"/>
  <c r="N207" i="4"/>
  <c r="I207" i="4"/>
  <c r="H207" i="4"/>
  <c r="N206" i="4"/>
  <c r="H206" i="4"/>
  <c r="I206" i="4" s="1"/>
  <c r="N205" i="4"/>
  <c r="H205" i="4"/>
  <c r="I205" i="4" s="1"/>
  <c r="N204" i="4"/>
  <c r="H204" i="4"/>
  <c r="I204" i="4" s="1"/>
  <c r="N203" i="4"/>
  <c r="H203" i="4"/>
  <c r="I203" i="4" s="1"/>
  <c r="N202" i="4"/>
  <c r="H202" i="4"/>
  <c r="I202" i="4" s="1"/>
  <c r="N201" i="4"/>
  <c r="H201" i="4"/>
  <c r="I201" i="4" s="1"/>
  <c r="N200" i="4"/>
  <c r="H200" i="4"/>
  <c r="I200" i="4" s="1"/>
  <c r="N199" i="4"/>
  <c r="H199" i="4"/>
  <c r="I199" i="4" s="1"/>
  <c r="N198" i="4"/>
  <c r="H198" i="4"/>
  <c r="I198" i="4" s="1"/>
  <c r="N197" i="4"/>
  <c r="H197" i="4"/>
  <c r="I197" i="4" s="1"/>
  <c r="N196" i="4"/>
  <c r="H196" i="4"/>
  <c r="I196" i="4" s="1"/>
  <c r="N195" i="4"/>
  <c r="H195" i="4"/>
  <c r="I195" i="4" s="1"/>
  <c r="N194" i="4"/>
  <c r="H194" i="4"/>
  <c r="I194" i="4" s="1"/>
  <c r="N193" i="4"/>
  <c r="H193" i="4"/>
  <c r="I193" i="4" s="1"/>
  <c r="N192" i="4"/>
  <c r="H192" i="4"/>
  <c r="I192" i="4" s="1"/>
  <c r="N191" i="4"/>
  <c r="H191" i="4"/>
  <c r="I191" i="4" s="1"/>
  <c r="N190" i="4"/>
  <c r="H190" i="4"/>
  <c r="I190" i="4" s="1"/>
  <c r="N189" i="4"/>
  <c r="H189" i="4"/>
  <c r="I189" i="4" s="1"/>
  <c r="N188" i="4"/>
  <c r="H188" i="4"/>
  <c r="I188" i="4" s="1"/>
  <c r="N187" i="4"/>
  <c r="H187" i="4"/>
  <c r="I187" i="4" s="1"/>
  <c r="N186" i="4"/>
  <c r="H186" i="4"/>
  <c r="I186" i="4" s="1"/>
  <c r="N185" i="4"/>
  <c r="H185" i="4"/>
  <c r="I185" i="4" s="1"/>
  <c r="N184" i="4"/>
  <c r="H184" i="4"/>
  <c r="I184" i="4" s="1"/>
  <c r="N183" i="4"/>
  <c r="H183" i="4"/>
  <c r="I183" i="4" s="1"/>
  <c r="N182" i="4"/>
  <c r="H182" i="4"/>
  <c r="I182" i="4" s="1"/>
  <c r="N181" i="4"/>
  <c r="H181" i="4"/>
  <c r="I181" i="4" s="1"/>
  <c r="N180" i="4"/>
  <c r="H180" i="4"/>
  <c r="I180" i="4" s="1"/>
  <c r="N179" i="4"/>
  <c r="H179" i="4"/>
  <c r="I179" i="4" s="1"/>
  <c r="N178" i="4"/>
  <c r="H178" i="4"/>
  <c r="I178" i="4" s="1"/>
  <c r="N177" i="4"/>
  <c r="H177" i="4"/>
  <c r="I177" i="4" s="1"/>
  <c r="N176" i="4"/>
  <c r="H176" i="4"/>
  <c r="I176" i="4" s="1"/>
  <c r="N175" i="4"/>
  <c r="H175" i="4"/>
  <c r="I175" i="4" s="1"/>
  <c r="N174" i="4"/>
  <c r="H174" i="4"/>
  <c r="I174" i="4" s="1"/>
  <c r="N173" i="4"/>
  <c r="H173" i="4"/>
  <c r="I173" i="4" s="1"/>
  <c r="N172" i="4"/>
  <c r="H172" i="4"/>
  <c r="I172" i="4" s="1"/>
  <c r="N171" i="4"/>
  <c r="H171" i="4"/>
  <c r="I171" i="4" s="1"/>
  <c r="N170" i="4"/>
  <c r="H170" i="4"/>
  <c r="I170" i="4" s="1"/>
  <c r="N169" i="4"/>
  <c r="H169" i="4"/>
  <c r="I169" i="4" s="1"/>
  <c r="N168" i="4"/>
  <c r="H168" i="4"/>
  <c r="I168" i="4" s="1"/>
  <c r="N167" i="4"/>
  <c r="H167" i="4"/>
  <c r="I167" i="4" s="1"/>
  <c r="N166" i="4"/>
  <c r="H166" i="4"/>
  <c r="I166" i="4" s="1"/>
  <c r="N165" i="4"/>
  <c r="H165" i="4"/>
  <c r="I165" i="4" s="1"/>
  <c r="N164" i="4"/>
  <c r="H164" i="4"/>
  <c r="I164" i="4" s="1"/>
  <c r="N163" i="4"/>
  <c r="H163" i="4"/>
  <c r="I163" i="4" s="1"/>
  <c r="N162" i="4"/>
  <c r="H162" i="4"/>
  <c r="I162" i="4" s="1"/>
  <c r="N161" i="4"/>
  <c r="H161" i="4"/>
  <c r="I161" i="4" s="1"/>
  <c r="N160" i="4"/>
  <c r="H160" i="4"/>
  <c r="I160" i="4" s="1"/>
  <c r="N159" i="4"/>
  <c r="H159" i="4"/>
  <c r="I159" i="4" s="1"/>
  <c r="N158" i="4"/>
  <c r="H158" i="4"/>
  <c r="I158" i="4" s="1"/>
  <c r="N157" i="4"/>
  <c r="H157" i="4"/>
  <c r="I157" i="4" s="1"/>
  <c r="N156" i="4"/>
  <c r="H156" i="4"/>
  <c r="I156" i="4" s="1"/>
  <c r="N155" i="4"/>
  <c r="H155" i="4"/>
  <c r="I155" i="4" s="1"/>
  <c r="N154" i="4"/>
  <c r="H154" i="4"/>
  <c r="I154" i="4" s="1"/>
  <c r="N153" i="4"/>
  <c r="H153" i="4"/>
  <c r="I153" i="4" s="1"/>
  <c r="N152" i="4"/>
  <c r="H152" i="4"/>
  <c r="I152" i="4" s="1"/>
  <c r="N151" i="4"/>
  <c r="H151" i="4"/>
  <c r="I151" i="4" s="1"/>
  <c r="N150" i="4"/>
  <c r="H150" i="4"/>
  <c r="I150" i="4" s="1"/>
  <c r="N149" i="4"/>
  <c r="H149" i="4"/>
  <c r="I149" i="4" s="1"/>
  <c r="N148" i="4"/>
  <c r="H148" i="4"/>
  <c r="I148" i="4" s="1"/>
  <c r="N147" i="4"/>
  <c r="H147" i="4"/>
  <c r="I147" i="4" s="1"/>
  <c r="N146" i="4"/>
  <c r="H146" i="4"/>
  <c r="I146" i="4" s="1"/>
  <c r="N145" i="4"/>
  <c r="H145" i="4"/>
  <c r="I145" i="4" s="1"/>
  <c r="N144" i="4"/>
  <c r="H144" i="4"/>
  <c r="I144" i="4" s="1"/>
  <c r="N143" i="4"/>
  <c r="H143" i="4"/>
  <c r="I143" i="4" s="1"/>
  <c r="N142" i="4"/>
  <c r="H142" i="4"/>
  <c r="I142" i="4" s="1"/>
  <c r="N141" i="4"/>
  <c r="H141" i="4"/>
  <c r="I141" i="4" s="1"/>
  <c r="N140" i="4"/>
  <c r="H140" i="4"/>
  <c r="I140" i="4" s="1"/>
  <c r="N139" i="4"/>
  <c r="H139" i="4"/>
  <c r="I139" i="4" s="1"/>
  <c r="N138" i="4"/>
  <c r="H138" i="4"/>
  <c r="I138" i="4" s="1"/>
  <c r="N137" i="4"/>
  <c r="H137" i="4"/>
  <c r="I137" i="4" s="1"/>
  <c r="N136" i="4"/>
  <c r="H136" i="4"/>
  <c r="I136" i="4" s="1"/>
  <c r="N135" i="4"/>
  <c r="H135" i="4"/>
  <c r="I135" i="4" s="1"/>
  <c r="N134" i="4"/>
  <c r="H134" i="4"/>
  <c r="I134" i="4" s="1"/>
  <c r="N133" i="4"/>
  <c r="H133" i="4"/>
  <c r="I133" i="4" s="1"/>
  <c r="N132" i="4"/>
  <c r="H132" i="4"/>
  <c r="I132" i="4" s="1"/>
  <c r="N131" i="4"/>
  <c r="H131" i="4"/>
  <c r="I131" i="4" s="1"/>
  <c r="N130" i="4"/>
  <c r="H130" i="4"/>
  <c r="I130" i="4" s="1"/>
  <c r="N129" i="4"/>
  <c r="H129" i="4"/>
  <c r="I129" i="4" s="1"/>
  <c r="N128" i="4"/>
  <c r="H128" i="4"/>
  <c r="N127" i="4"/>
  <c r="M127" i="4"/>
  <c r="L127" i="4"/>
  <c r="K127" i="4"/>
  <c r="G127" i="4"/>
  <c r="F127" i="4"/>
  <c r="E127" i="4"/>
  <c r="N126" i="4"/>
  <c r="H126" i="4"/>
  <c r="I126" i="4" s="1"/>
  <c r="N125" i="4"/>
  <c r="H125" i="4"/>
  <c r="I125" i="4" s="1"/>
  <c r="N124" i="4"/>
  <c r="H124" i="4"/>
  <c r="I124" i="4" s="1"/>
  <c r="N123" i="4"/>
  <c r="H123" i="4"/>
  <c r="I123" i="4" s="1"/>
  <c r="N122" i="4"/>
  <c r="H122" i="4"/>
  <c r="I122" i="4" s="1"/>
  <c r="N121" i="4"/>
  <c r="H121" i="4"/>
  <c r="I121" i="4" s="1"/>
  <c r="N120" i="4"/>
  <c r="H120" i="4"/>
  <c r="I120" i="4" s="1"/>
  <c r="N119" i="4"/>
  <c r="H119" i="4"/>
  <c r="I119" i="4" s="1"/>
  <c r="N118" i="4"/>
  <c r="H118" i="4"/>
  <c r="I118" i="4" s="1"/>
  <c r="N117" i="4"/>
  <c r="H117" i="4"/>
  <c r="I117" i="4" s="1"/>
  <c r="N116" i="4"/>
  <c r="H116" i="4"/>
  <c r="I116" i="4" s="1"/>
  <c r="N115" i="4"/>
  <c r="H115" i="4"/>
  <c r="I115" i="4" s="1"/>
  <c r="N114" i="4"/>
  <c r="H114" i="4"/>
  <c r="I114" i="4" s="1"/>
  <c r="N113" i="4"/>
  <c r="H113" i="4"/>
  <c r="I113" i="4" s="1"/>
  <c r="N112" i="4"/>
  <c r="H112" i="4"/>
  <c r="I112" i="4" s="1"/>
  <c r="N111" i="4"/>
  <c r="H111" i="4"/>
  <c r="H127" i="4" s="1"/>
  <c r="I127" i="4" s="1"/>
  <c r="M110" i="4"/>
  <c r="L110" i="4"/>
  <c r="K110" i="4"/>
  <c r="G110" i="4"/>
  <c r="F110" i="4"/>
  <c r="E110" i="4"/>
  <c r="N109" i="4"/>
  <c r="H109" i="4"/>
  <c r="I109" i="4" s="1"/>
  <c r="N108" i="4"/>
  <c r="H108" i="4"/>
  <c r="I108" i="4" s="1"/>
  <c r="N107" i="4"/>
  <c r="H107" i="4"/>
  <c r="H110" i="4" s="1"/>
  <c r="I110" i="4" s="1"/>
  <c r="N106" i="4"/>
  <c r="N110" i="4" s="1"/>
  <c r="H106" i="4"/>
  <c r="I106" i="4" s="1"/>
  <c r="N105" i="4"/>
  <c r="M105" i="4"/>
  <c r="L105" i="4"/>
  <c r="K105" i="4"/>
  <c r="G105" i="4"/>
  <c r="F105" i="4"/>
  <c r="E105" i="4"/>
  <c r="N104" i="4"/>
  <c r="H104" i="4"/>
  <c r="I104" i="4" s="1"/>
  <c r="N103" i="4"/>
  <c r="H103" i="4"/>
  <c r="I103" i="4" s="1"/>
  <c r="N102" i="4"/>
  <c r="H102" i="4"/>
  <c r="I102" i="4" s="1"/>
  <c r="N101" i="4"/>
  <c r="H101" i="4"/>
  <c r="I101" i="4" s="1"/>
  <c r="N100" i="4"/>
  <c r="H100" i="4"/>
  <c r="I100" i="4" s="1"/>
  <c r="N99" i="4"/>
  <c r="H99" i="4"/>
  <c r="I99" i="4" s="1"/>
  <c r="N98" i="4"/>
  <c r="H98" i="4"/>
  <c r="I98" i="4" s="1"/>
  <c r="N97" i="4"/>
  <c r="H97" i="4"/>
  <c r="I97" i="4" s="1"/>
  <c r="N96" i="4"/>
  <c r="H96" i="4"/>
  <c r="I96" i="4" s="1"/>
  <c r="N95" i="4"/>
  <c r="H95" i="4"/>
  <c r="I95" i="4" s="1"/>
  <c r="N94" i="4"/>
  <c r="H94" i="4"/>
  <c r="I94" i="4" s="1"/>
  <c r="N93" i="4"/>
  <c r="H93" i="4"/>
  <c r="I93" i="4" s="1"/>
  <c r="N92" i="4"/>
  <c r="H92" i="4"/>
  <c r="I92" i="4" s="1"/>
  <c r="N91" i="4"/>
  <c r="H91" i="4"/>
  <c r="I91" i="4" s="1"/>
  <c r="N90" i="4"/>
  <c r="H90" i="4"/>
  <c r="I90" i="4" s="1"/>
  <c r="N89" i="4"/>
  <c r="H89" i="4"/>
  <c r="I89" i="4" s="1"/>
  <c r="N88" i="4"/>
  <c r="H88" i="4"/>
  <c r="I88" i="4" s="1"/>
  <c r="M87" i="4"/>
  <c r="L87" i="4"/>
  <c r="K87" i="4"/>
  <c r="G87" i="4"/>
  <c r="F87" i="4"/>
  <c r="E87" i="4"/>
  <c r="N86" i="4"/>
  <c r="H86" i="4"/>
  <c r="I86" i="4" s="1"/>
  <c r="N85" i="4"/>
  <c r="H85" i="4"/>
  <c r="I85" i="4" s="1"/>
  <c r="N84" i="4"/>
  <c r="H84" i="4"/>
  <c r="I84" i="4" s="1"/>
  <c r="N83" i="4"/>
  <c r="H83" i="4"/>
  <c r="I83" i="4" s="1"/>
  <c r="N82" i="4"/>
  <c r="H82" i="4"/>
  <c r="I82" i="4" s="1"/>
  <c r="N81" i="4"/>
  <c r="H81" i="4"/>
  <c r="I81" i="4" s="1"/>
  <c r="N80" i="4"/>
  <c r="N87" i="4" s="1"/>
  <c r="H80" i="4"/>
  <c r="I80" i="4" s="1"/>
  <c r="N79" i="4"/>
  <c r="H79" i="4"/>
  <c r="H87" i="4" s="1"/>
  <c r="I87" i="4" s="1"/>
  <c r="M78" i="4"/>
  <c r="L78" i="4"/>
  <c r="K78" i="4"/>
  <c r="G78" i="4"/>
  <c r="F78" i="4"/>
  <c r="E78" i="4"/>
  <c r="N77" i="4"/>
  <c r="H77" i="4"/>
  <c r="N76" i="4"/>
  <c r="H76" i="4"/>
  <c r="N75" i="4"/>
  <c r="H75" i="4"/>
  <c r="N74" i="4"/>
  <c r="H74" i="4"/>
  <c r="I74" i="4" s="1"/>
  <c r="N73" i="4"/>
  <c r="H73" i="4"/>
  <c r="I73" i="4" s="1"/>
  <c r="N72" i="4"/>
  <c r="H72" i="4"/>
  <c r="I72" i="4" s="1"/>
  <c r="N71" i="4"/>
  <c r="H71" i="4"/>
  <c r="I71" i="4" s="1"/>
  <c r="N70" i="4"/>
  <c r="H70" i="4"/>
  <c r="I70" i="4" s="1"/>
  <c r="N69" i="4"/>
  <c r="H69" i="4"/>
  <c r="I69" i="4" s="1"/>
  <c r="N68" i="4"/>
  <c r="H68" i="4"/>
  <c r="I68" i="4" s="1"/>
  <c r="N67" i="4"/>
  <c r="H67" i="4"/>
  <c r="I67" i="4" s="1"/>
  <c r="N66" i="4"/>
  <c r="H66" i="4"/>
  <c r="I66" i="4" s="1"/>
  <c r="N65" i="4"/>
  <c r="H65" i="4"/>
  <c r="I65" i="4" s="1"/>
  <c r="N64" i="4"/>
  <c r="H64" i="4"/>
  <c r="I64" i="4" s="1"/>
  <c r="N63" i="4"/>
  <c r="H63" i="4"/>
  <c r="I63" i="4" s="1"/>
  <c r="N62" i="4"/>
  <c r="H62" i="4"/>
  <c r="I62" i="4" s="1"/>
  <c r="N61" i="4"/>
  <c r="H61" i="4"/>
  <c r="I61" i="4" s="1"/>
  <c r="N60" i="4"/>
  <c r="H60" i="4"/>
  <c r="I60" i="4" s="1"/>
  <c r="N59" i="4"/>
  <c r="N78" i="4" s="1"/>
  <c r="H59" i="4"/>
  <c r="I59" i="4" s="1"/>
  <c r="N58" i="4"/>
  <c r="H58" i="4"/>
  <c r="I58" i="4" s="1"/>
  <c r="N57" i="4"/>
  <c r="H57" i="4"/>
  <c r="H78" i="4" s="1"/>
  <c r="I78" i="4" s="1"/>
  <c r="M56" i="4"/>
  <c r="L56" i="4"/>
  <c r="K56" i="4"/>
  <c r="G56" i="4"/>
  <c r="F56" i="4"/>
  <c r="E56" i="4"/>
  <c r="N55" i="4"/>
  <c r="H55" i="4"/>
  <c r="I55" i="4" s="1"/>
  <c r="N54" i="4"/>
  <c r="H54" i="4"/>
  <c r="I54" i="4" s="1"/>
  <c r="N53" i="4"/>
  <c r="H53" i="4"/>
  <c r="I53" i="4" s="1"/>
  <c r="N52" i="4"/>
  <c r="H52" i="4"/>
  <c r="I52" i="4" s="1"/>
  <c r="N51" i="4"/>
  <c r="H51" i="4"/>
  <c r="I51" i="4" s="1"/>
  <c r="N50" i="4"/>
  <c r="H50" i="4"/>
  <c r="I50" i="4" s="1"/>
  <c r="N49" i="4"/>
  <c r="N56" i="4" s="1"/>
  <c r="H49" i="4"/>
  <c r="I49" i="4" s="1"/>
  <c r="M48" i="4"/>
  <c r="L48" i="4"/>
  <c r="K48" i="4"/>
  <c r="G48" i="4"/>
  <c r="F48" i="4"/>
  <c r="E48" i="4"/>
  <c r="N47" i="4"/>
  <c r="H47" i="4"/>
  <c r="I47" i="4" s="1"/>
  <c r="N46" i="4"/>
  <c r="I46" i="4"/>
  <c r="H46" i="4"/>
  <c r="N45" i="4"/>
  <c r="H45" i="4"/>
  <c r="I45" i="4" s="1"/>
  <c r="N44" i="4"/>
  <c r="H44" i="4"/>
  <c r="I44" i="4" s="1"/>
  <c r="N43" i="4"/>
  <c r="I43" i="4"/>
  <c r="H43" i="4"/>
  <c r="N42" i="4"/>
  <c r="H42" i="4"/>
  <c r="I42" i="4" s="1"/>
  <c r="N41" i="4"/>
  <c r="I41" i="4"/>
  <c r="H41" i="4"/>
  <c r="N40" i="4"/>
  <c r="H40" i="4"/>
  <c r="I40" i="4" s="1"/>
  <c r="N39" i="4"/>
  <c r="I39" i="4"/>
  <c r="H39" i="4"/>
  <c r="N38" i="4"/>
  <c r="H38" i="4"/>
  <c r="I38" i="4" s="1"/>
  <c r="N37" i="4"/>
  <c r="I37" i="4"/>
  <c r="H37" i="4"/>
  <c r="N36" i="4"/>
  <c r="H36" i="4"/>
  <c r="I36" i="4" s="1"/>
  <c r="N35" i="4"/>
  <c r="I35" i="4"/>
  <c r="H35" i="4"/>
  <c r="N34" i="4"/>
  <c r="H34" i="4"/>
  <c r="I34" i="4" s="1"/>
  <c r="N33" i="4"/>
  <c r="I33" i="4"/>
  <c r="H33" i="4"/>
  <c r="N32" i="4"/>
  <c r="H32" i="4"/>
  <c r="I32" i="4" s="1"/>
  <c r="N31" i="4"/>
  <c r="I31" i="4"/>
  <c r="H31" i="4"/>
  <c r="N30" i="4"/>
  <c r="N48" i="4" s="1"/>
  <c r="H30" i="4"/>
  <c r="H48" i="4" s="1"/>
  <c r="I48" i="4" s="1"/>
  <c r="N28" i="4"/>
  <c r="H28" i="4"/>
  <c r="I28" i="4" s="1"/>
  <c r="N27" i="4"/>
  <c r="I27" i="4"/>
  <c r="H27" i="4"/>
  <c r="N26" i="4"/>
  <c r="H26" i="4"/>
  <c r="I26" i="4" s="1"/>
  <c r="N25" i="4"/>
  <c r="I25" i="4"/>
  <c r="H25" i="4"/>
  <c r="N24" i="4"/>
  <c r="H24" i="4"/>
  <c r="I24" i="4" s="1"/>
  <c r="N23" i="4"/>
  <c r="I23" i="4"/>
  <c r="H23" i="4"/>
  <c r="M21" i="4"/>
  <c r="L21" i="4"/>
  <c r="K21" i="4"/>
  <c r="K22" i="4" s="1"/>
  <c r="K29" i="4" s="1"/>
  <c r="G21" i="4"/>
  <c r="F21" i="4"/>
  <c r="E21" i="4"/>
  <c r="N20" i="4"/>
  <c r="H20" i="4"/>
  <c r="I20" i="4" s="1"/>
  <c r="N19" i="4"/>
  <c r="I19" i="4"/>
  <c r="H19" i="4"/>
  <c r="N18" i="4"/>
  <c r="H18" i="4"/>
  <c r="I18" i="4" s="1"/>
  <c r="N17" i="4"/>
  <c r="I17" i="4"/>
  <c r="H17" i="4"/>
  <c r="N16" i="4"/>
  <c r="H16" i="4"/>
  <c r="I16" i="4" s="1"/>
  <c r="N15" i="4"/>
  <c r="I15" i="4"/>
  <c r="H15" i="4"/>
  <c r="N14" i="4"/>
  <c r="H14" i="4"/>
  <c r="I14" i="4" s="1"/>
  <c r="N13" i="4"/>
  <c r="I13" i="4"/>
  <c r="H13" i="4"/>
  <c r="N12" i="4"/>
  <c r="H12" i="4"/>
  <c r="H21" i="4" s="1"/>
  <c r="N11" i="4"/>
  <c r="N21" i="4" s="1"/>
  <c r="N22" i="4" s="1"/>
  <c r="N29" i="4" s="1"/>
  <c r="I11" i="4"/>
  <c r="H11" i="4"/>
  <c r="M10" i="4"/>
  <c r="M22" i="4" s="1"/>
  <c r="M29" i="4" s="1"/>
  <c r="L10" i="4"/>
  <c r="L22" i="4" s="1"/>
  <c r="L29" i="4" s="1"/>
  <c r="K10" i="4"/>
  <c r="G10" i="4"/>
  <c r="G22" i="4" s="1"/>
  <c r="G29" i="4" s="1"/>
  <c r="F10" i="4"/>
  <c r="F22" i="4" s="1"/>
  <c r="F29" i="4" s="1"/>
  <c r="F459" i="4" s="1"/>
  <c r="E10" i="4"/>
  <c r="E22" i="4" s="1"/>
  <c r="E29" i="4" s="1"/>
  <c r="N9" i="4"/>
  <c r="I9" i="4"/>
  <c r="H9" i="4"/>
  <c r="N8" i="4"/>
  <c r="H8" i="4"/>
  <c r="I8" i="4" s="1"/>
  <c r="N7" i="4"/>
  <c r="I7" i="4"/>
  <c r="H7" i="4"/>
  <c r="N6" i="4"/>
  <c r="H6" i="4"/>
  <c r="I6" i="4" s="1"/>
  <c r="N5" i="4"/>
  <c r="I5" i="4"/>
  <c r="H5" i="4"/>
  <c r="N4" i="4"/>
  <c r="N10" i="4" s="1"/>
  <c r="H4" i="4"/>
  <c r="I4" i="4" s="1"/>
  <c r="I21" i="4" l="1"/>
  <c r="F463" i="4"/>
  <c r="H446" i="4"/>
  <c r="I12" i="4"/>
  <c r="N357" i="4"/>
  <c r="M459" i="4"/>
  <c r="E459" i="4"/>
  <c r="E470" i="4"/>
  <c r="H10" i="4"/>
  <c r="I10" i="4" s="1"/>
  <c r="G469" i="4"/>
  <c r="I30" i="4"/>
  <c r="I79" i="4"/>
  <c r="I107" i="4"/>
  <c r="I111" i="4"/>
  <c r="H428" i="4"/>
  <c r="I428" i="4" s="1"/>
  <c r="E471" i="4"/>
  <c r="H56" i="4"/>
  <c r="I56" i="4" s="1"/>
  <c r="H105" i="4"/>
  <c r="I105" i="4" s="1"/>
  <c r="H357" i="4"/>
  <c r="I357" i="4" s="1"/>
  <c r="E469" i="4"/>
  <c r="E473" i="4" s="1"/>
  <c r="G471" i="4"/>
  <c r="I57" i="4"/>
  <c r="I128" i="4"/>
  <c r="F469" i="4"/>
  <c r="F473" i="4" s="1"/>
  <c r="F474" i="4" s="1"/>
  <c r="H471" i="4"/>
  <c r="I471" i="4" s="1"/>
  <c r="I458" i="4"/>
  <c r="I467" i="4"/>
  <c r="H419" i="4"/>
  <c r="I419" i="4" s="1"/>
  <c r="H472" i="4"/>
  <c r="I472" i="4" s="1"/>
  <c r="I441" i="4"/>
  <c r="G459" i="4"/>
  <c r="K459" i="4"/>
  <c r="L459" i="4"/>
  <c r="I448" i="4"/>
  <c r="N459" i="4"/>
  <c r="H467" i="4"/>
  <c r="G474" i="4" l="1"/>
  <c r="G463" i="4"/>
  <c r="H22" i="4"/>
  <c r="G473" i="4"/>
  <c r="E474" i="4"/>
  <c r="E463" i="4"/>
  <c r="H470" i="4"/>
  <c r="I470" i="4" s="1"/>
  <c r="I22" i="4" l="1"/>
  <c r="H29" i="4"/>
  <c r="I29" i="4" l="1"/>
  <c r="H469" i="4"/>
  <c r="H459" i="4"/>
  <c r="I469" i="4" l="1"/>
  <c r="H473" i="4"/>
  <c r="I473" i="4" s="1"/>
  <c r="H474" i="4"/>
  <c r="H463" i="4"/>
  <c r="I463" i="4" s="1"/>
  <c r="I459" i="4"/>
  <c r="C34" i="1" l="1"/>
  <c r="D34" i="1"/>
  <c r="B34" i="1"/>
  <c r="C32" i="1"/>
  <c r="D32" i="1"/>
  <c r="B32" i="1"/>
  <c r="F76" i="2"/>
  <c r="F79" i="2" s="1"/>
  <c r="E76" i="2"/>
  <c r="E79" i="2" s="1"/>
  <c r="D76" i="2"/>
  <c r="D79" i="2" s="1"/>
  <c r="C76" i="2"/>
  <c r="C79" i="2" s="1"/>
  <c r="D31" i="2"/>
  <c r="D34" i="2" s="1"/>
  <c r="E31" i="2"/>
  <c r="E34" i="2" s="1"/>
  <c r="F31" i="2"/>
  <c r="F34" i="2" s="1"/>
  <c r="C31" i="2"/>
  <c r="C34" i="2" s="1"/>
</calcChain>
</file>

<file path=xl/sharedStrings.xml><?xml version="1.0" encoding="utf-8"?>
<sst xmlns="http://schemas.openxmlformats.org/spreadsheetml/2006/main" count="1079" uniqueCount="520">
  <si>
    <t>Annexure-VIII</t>
  </si>
  <si>
    <t>Past Claims details</t>
  </si>
  <si>
    <t>GENERATOR</t>
  </si>
  <si>
    <t>ENERGY</t>
  </si>
  <si>
    <t>FC</t>
  </si>
  <si>
    <t>VC</t>
  </si>
  <si>
    <t>DIFF=ACTUAL-PROV</t>
  </si>
  <si>
    <t>Thermal Powertech Corporation India</t>
  </si>
  <si>
    <t>Balaji Agro</t>
  </si>
  <si>
    <t>&lt;--biomass</t>
  </si>
  <si>
    <t>Satyamaharshi</t>
  </si>
  <si>
    <t>Bhavani Hydro</t>
  </si>
  <si>
    <t>&lt;--mini hydel</t>
  </si>
  <si>
    <t>Kishore Infra</t>
  </si>
  <si>
    <t>&lt;--solar</t>
  </si>
  <si>
    <t>Renew Solar 21MW</t>
  </si>
  <si>
    <t>Grand Total</t>
  </si>
  <si>
    <t xml:space="preserve"> Difference</t>
  </si>
  <si>
    <t>Energy</t>
  </si>
  <si>
    <t>Fixed Cost</t>
  </si>
  <si>
    <t>Variable Cost</t>
  </si>
  <si>
    <t>Total</t>
  </si>
  <si>
    <t>Vendor Name</t>
  </si>
  <si>
    <t>TB Dam</t>
  </si>
  <si>
    <t>APPDCL Unit -1</t>
  </si>
  <si>
    <t>APPDCL Unit -2</t>
  </si>
  <si>
    <t>FCA CLAIMS FY 21-22</t>
  </si>
  <si>
    <t>NTPC (SR) Ramagundam I &amp; II</t>
  </si>
  <si>
    <t>NTPC (SR) Simhadri Stage 1</t>
  </si>
  <si>
    <t>NTPC (SR) Simhadri Stage 2</t>
  </si>
  <si>
    <t xml:space="preserve">NTPC (SR) Talcher St. II </t>
  </si>
  <si>
    <t>NTPC (SR) Ramagundam Stage-III</t>
  </si>
  <si>
    <t>NTPC Kudgi Stage 1</t>
  </si>
  <si>
    <t>NLC Stage-I</t>
  </si>
  <si>
    <t>NLC Stage-II</t>
  </si>
  <si>
    <t>NPC (MAPS)</t>
  </si>
  <si>
    <t>Change in Law(TPCIL)</t>
  </si>
  <si>
    <t>Hinduja National Power Corp Ltd(HNPCL)</t>
  </si>
  <si>
    <t>Indian Energy Exchange Ltd</t>
  </si>
  <si>
    <t>Indian Energy Exchange Ltd(STOA charges)</t>
  </si>
  <si>
    <t>Power Exchange India Ltd</t>
  </si>
  <si>
    <t>Power Exchange India Ltd(STOA Charges)</t>
  </si>
  <si>
    <t>Kreate Energy(Trading)</t>
  </si>
  <si>
    <t>Kreate Energy (STOA Charges)</t>
  </si>
  <si>
    <t>NVVNL-OTPC</t>
  </si>
  <si>
    <t>NVVNL-JPNL</t>
  </si>
  <si>
    <t>PTC-NBEIL</t>
  </si>
  <si>
    <t>ARUNCHAL PRADESH</t>
  </si>
  <si>
    <t>INTER STATE TRADERS (SHORT TERM)</t>
  </si>
  <si>
    <t>Jindal urban waste Mangament (guntur)</t>
  </si>
  <si>
    <t>Palnadu Power</t>
  </si>
  <si>
    <t>NTPC NVVNL Bundled Power (Only COAL)</t>
  </si>
  <si>
    <t>NTPC NSM Phase-II, Bundled Power (COAL)</t>
  </si>
  <si>
    <t>PGCIL POC Charges(CGS Tr.Charges)</t>
  </si>
  <si>
    <t>Long Term (SRLDC CHARGES)</t>
  </si>
  <si>
    <t>Trasmission &amp; UI Charges</t>
  </si>
  <si>
    <t>Jindal urban waste Mangament (Guntur)</t>
  </si>
  <si>
    <t>Vendor No.</t>
  </si>
  <si>
    <t>Source</t>
  </si>
  <si>
    <t>Rs./ KWh</t>
  </si>
  <si>
    <t>Thermal</t>
  </si>
  <si>
    <t>Dr.NTTPS</t>
  </si>
  <si>
    <t>Dr.NTTPS-IV</t>
  </si>
  <si>
    <t>RTPP Stage-I</t>
  </si>
  <si>
    <t>RTPP Stage-II</t>
  </si>
  <si>
    <t>RTPP Stage-III</t>
  </si>
  <si>
    <t>RTPP Stage-IV</t>
  </si>
  <si>
    <t>SGS</t>
  </si>
  <si>
    <t xml:space="preserve">Sub Total APGenco Thermal </t>
  </si>
  <si>
    <t>Hydel</t>
  </si>
  <si>
    <t>Srisailam -RBPH</t>
  </si>
  <si>
    <t>NSRCPH</t>
  </si>
  <si>
    <t>NSTPDC PH</t>
  </si>
  <si>
    <t>Upper Sileru</t>
  </si>
  <si>
    <t>Lower Sileru</t>
  </si>
  <si>
    <t>Donkarai</t>
  </si>
  <si>
    <t>Pennaahobilam</t>
  </si>
  <si>
    <t>Mini Hydel (Chettipeta)</t>
  </si>
  <si>
    <t>Machkund</t>
  </si>
  <si>
    <t xml:space="preserve">Sub Total APGenco Hydel </t>
  </si>
  <si>
    <t>APGenco Total</t>
  </si>
  <si>
    <t>APGPCL Stage I</t>
  </si>
  <si>
    <t>APGPCL Stage II</t>
  </si>
  <si>
    <t>Own Gas</t>
  </si>
  <si>
    <t>Godavari Gas Power Plant</t>
  </si>
  <si>
    <t>SGS TOTAL</t>
  </si>
  <si>
    <t>NTPC ER</t>
  </si>
  <si>
    <t>NTPC DADRI</t>
  </si>
  <si>
    <t>NTECL Valluru</t>
  </si>
  <si>
    <t>Lignite</t>
  </si>
  <si>
    <t>Nuclear</t>
  </si>
  <si>
    <t xml:space="preserve">NPC (Kaiga Unit-I,II &amp; III) </t>
  </si>
  <si>
    <t>NTPC Mouda</t>
  </si>
  <si>
    <t xml:space="preserve">NPCIL(Kudamkulam) </t>
  </si>
  <si>
    <t>SCED</t>
  </si>
  <si>
    <t>NTPL (NLC Tamilnadu Power Ltd Stage-1)</t>
  </si>
  <si>
    <t>NLC NNTPS</t>
  </si>
  <si>
    <t>CGS TOTAL</t>
  </si>
  <si>
    <t>Gas</t>
  </si>
  <si>
    <t>Spectrum Power</t>
  </si>
  <si>
    <t>Lanco Kondapalli</t>
  </si>
  <si>
    <t>Carrying Cost(TPCIL)</t>
  </si>
  <si>
    <t>IPP</t>
  </si>
  <si>
    <t xml:space="preserve">Srivathsa Power </t>
  </si>
  <si>
    <t>IPP TOTAL</t>
  </si>
  <si>
    <t>Exchange</t>
  </si>
  <si>
    <t>STOA</t>
  </si>
  <si>
    <t>HINDUSTAN POWER EXCHANGE LTD(EP)</t>
  </si>
  <si>
    <t>HINDUSTAN POWER EXCHANGE LTD(STOA Charges)(EP)</t>
  </si>
  <si>
    <t>Trader</t>
  </si>
  <si>
    <t>NHPC Limited (Trading)</t>
  </si>
  <si>
    <t>NVVNL Limited (Trading)</t>
  </si>
  <si>
    <t>NTPC Limited (Trading)</t>
  </si>
  <si>
    <t>NVVNL-APNAR</t>
  </si>
  <si>
    <t>PTC-SEIL</t>
  </si>
  <si>
    <t>PTC-OTPC</t>
  </si>
  <si>
    <t>PTC-EMPL</t>
  </si>
  <si>
    <t>SEMBCORP GAYATRI POWER LTD</t>
  </si>
  <si>
    <t>MANIKARAN POWER LIMITED(STOA Charges)</t>
  </si>
  <si>
    <t>Bagasse</t>
  </si>
  <si>
    <t xml:space="preserve">Chodavaram Sugars </t>
  </si>
  <si>
    <t>Deccan sugars/Navabharat</t>
  </si>
  <si>
    <t>Etikoppaka Ind Ltd</t>
  </si>
  <si>
    <t>EID Parry India Ltd (GMR Tech)</t>
  </si>
  <si>
    <t>Sagar Sugars (Seasonal)</t>
  </si>
  <si>
    <t>KCP sugars Vuyyuru</t>
  </si>
  <si>
    <t>KCP Sugars lakshmipuram</t>
  </si>
  <si>
    <t>Empee Power Company(India)</t>
  </si>
  <si>
    <t>NCE -BAGASSE Total</t>
  </si>
  <si>
    <t>Biomass</t>
  </si>
  <si>
    <t>Shri Papers Limited</t>
  </si>
  <si>
    <t>Sri Kalyani Agro product</t>
  </si>
  <si>
    <t>Varam Power</t>
  </si>
  <si>
    <t>Sri Venkata Sreedevi(Bollineni Castings)</t>
  </si>
  <si>
    <t>Matrix Power</t>
  </si>
  <si>
    <t>Satyakala power</t>
  </si>
  <si>
    <t>Jocil Ltd</t>
  </si>
  <si>
    <t>Jyothi Bio Energy 6MW</t>
  </si>
  <si>
    <t>Clarion Power</t>
  </si>
  <si>
    <t>Greenko (Sri Balaji Biomass)</t>
  </si>
  <si>
    <t>Veeraiah non Conventional</t>
  </si>
  <si>
    <t>Vijaya Agro Power</t>
  </si>
  <si>
    <t>Vishnu Vidyut India Ltd</t>
  </si>
  <si>
    <t>Sri Rayalaseema Energy</t>
  </si>
  <si>
    <t>NCE-Biomass Total</t>
  </si>
  <si>
    <t>Iwaste</t>
  </si>
  <si>
    <t>3F Industries Ltd (Foods &amp; Fats)</t>
  </si>
  <si>
    <t>Redan Infra Pvt Ltd</t>
  </si>
  <si>
    <t>Jindal urban waste Mangament (Viskaptanam))</t>
  </si>
  <si>
    <t>NCE-Industrial Waste TOTAL</t>
  </si>
  <si>
    <t>Mhydel</t>
  </si>
  <si>
    <t xml:space="preserve">Sardar Power </t>
  </si>
  <si>
    <t>Mani Hamsa</t>
  </si>
  <si>
    <t>Active Corp Ltd</t>
  </si>
  <si>
    <t>Pmc Power</t>
  </si>
  <si>
    <t>Balaji Energy pvt ltd</t>
  </si>
  <si>
    <t>Km Power Velpanur</t>
  </si>
  <si>
    <t>Km Power Gkondur</t>
  </si>
  <si>
    <t>Km Power Madhavaram</t>
  </si>
  <si>
    <t>Ncl energy Chabolu</t>
  </si>
  <si>
    <t>Vetamamidi MHPP Project</t>
  </si>
  <si>
    <t>Ncl Energy TB Dam</t>
  </si>
  <si>
    <t>KANDALERU</t>
  </si>
  <si>
    <t>banked Energy(Mini hydel))</t>
  </si>
  <si>
    <t>Deccan cements</t>
  </si>
  <si>
    <t>banked Energy(Mini hydel)</t>
  </si>
  <si>
    <t>The KCP Ltd., GNT - 4096, 4000 &amp; 4089</t>
  </si>
  <si>
    <t>Trimula Cotton &amp; Agro Products GNT 4079 Unit - I, II &amp; III</t>
  </si>
  <si>
    <t>Mini Hydel Total</t>
  </si>
  <si>
    <t>Wind</t>
  </si>
  <si>
    <t>NEDCAP,1.60 MW</t>
  </si>
  <si>
    <t>Nandi Rollers Flour Mills (P) Ltd.,</t>
  </si>
  <si>
    <t>Orange Sorting Machines (India) Pvt. Ltd</t>
  </si>
  <si>
    <t>Prakash Beedies Pvt. Ltd.</t>
  </si>
  <si>
    <t>Vikram Traders</t>
  </si>
  <si>
    <t>Compucom Software Ltd</t>
  </si>
  <si>
    <t>Chandulal Surajlal</t>
  </si>
  <si>
    <t>G.Shoe Export</t>
  </si>
  <si>
    <t>Arts &amp; Crafts Exports</t>
  </si>
  <si>
    <t>Meghna Associates</t>
  </si>
  <si>
    <t>Mayura Steels Pvt. Ltd.</t>
  </si>
  <si>
    <t>Shilpa Medicare Ltd</t>
  </si>
  <si>
    <t>S. Kumar</t>
  </si>
  <si>
    <t>Siddaganga Oil Extractions Pvt Ltd</t>
  </si>
  <si>
    <t>Protectron Elecromech Pvt. Ltd Ankireddipally</t>
  </si>
  <si>
    <t>Canara Cement Pipes</t>
  </si>
  <si>
    <t>Texmo Precision Castings</t>
  </si>
  <si>
    <t>Texmo Industries</t>
  </si>
  <si>
    <t>Vaayu  Phase - I</t>
  </si>
  <si>
    <t>Vaayu  Phase -II</t>
  </si>
  <si>
    <t>Vaayu  Phase -III</t>
  </si>
  <si>
    <t>Vaayu  Phase -IV</t>
  </si>
  <si>
    <t>Vaayu Phase -V</t>
  </si>
  <si>
    <t>Vaayu Phase -VI</t>
  </si>
  <si>
    <t>Vaayu  Phase -VII</t>
  </si>
  <si>
    <t>Vish Wind Phase I</t>
  </si>
  <si>
    <t>Vish Wind Phase II</t>
  </si>
  <si>
    <t>Vish Wind Phase III</t>
  </si>
  <si>
    <t>Vish Wind Phase - IV</t>
  </si>
  <si>
    <t>International Conveyors Ltd., Phase I</t>
  </si>
  <si>
    <t>International Conveyors Ltd., Phase II</t>
  </si>
  <si>
    <t>Triveni Enterprises</t>
  </si>
  <si>
    <t>Happy Valley Developers</t>
  </si>
  <si>
    <t>Shreem Electric Ltd.,</t>
  </si>
  <si>
    <t>Texonic Instruments</t>
  </si>
  <si>
    <t>Ramsons Asbestos Cement Products</t>
  </si>
  <si>
    <t>Hetero Wind Power(13.5)</t>
  </si>
  <si>
    <t xml:space="preserve">Sunwin Powertech(4 MW) </t>
  </si>
  <si>
    <t xml:space="preserve">Vibrant (0.8MW) </t>
  </si>
  <si>
    <t>Hetero Wind Power(10.5 MW)</t>
  </si>
  <si>
    <t>Hetero Wind Power(6MW)</t>
  </si>
  <si>
    <t>Hetero Wind Power(24 MW)</t>
  </si>
  <si>
    <t>Fujin  Wind Parks</t>
  </si>
  <si>
    <t>Aeolus Wind parks Pvt.Ltd</t>
  </si>
  <si>
    <t>Dindore Winds Pvt. Ltd</t>
  </si>
  <si>
    <t>PTC Energy -Kandimallayapalli</t>
  </si>
  <si>
    <t xml:space="preserve">M.G.M. Springs Pvt. Ltd       </t>
  </si>
  <si>
    <t xml:space="preserve">Protectron Electromech Pvt.Ltd </t>
  </si>
  <si>
    <t>Vish Wind Infrastructure Pvt Ltd (Phase-I)</t>
  </si>
  <si>
    <t>Vish Wind Infrastructure Pvt Ltd (Phase-II)</t>
  </si>
  <si>
    <t>Vish Wind Infrastructure Pvt Ltd (Phase-III)</t>
  </si>
  <si>
    <t>Tadas Wind Energy Pvt Ltd (Phase -I)</t>
  </si>
  <si>
    <t>Tadas Wind Energy Pvt Ltd (Phase -II)</t>
  </si>
  <si>
    <t>Tadas Wind Energy Pvt Ltd (Phase -III)</t>
  </si>
  <si>
    <t>Tadas Wind Energy Pvt Ltd (Phase -IV)</t>
  </si>
  <si>
    <t>Tadas Wind Energy Pvt Ltd (Phase -V)</t>
  </si>
  <si>
    <t>Tadas Wind Energy Pvt Ltd (Phase -VI)</t>
  </si>
  <si>
    <t>Tadas Wind Energy Pvt Ltd (Phase -VII)</t>
  </si>
  <si>
    <t>Oil Country Tubular Ltd</t>
  </si>
  <si>
    <t xml:space="preserve">R3K Power LLP( Formerly Sukaso Ceracolors Pvt.Ltd.)                     </t>
  </si>
  <si>
    <t>Neminath Trading Company</t>
  </si>
  <si>
    <t xml:space="preserve">Khandke Wind Energy Pvt Ltd (Phase-I)  </t>
  </si>
  <si>
    <t xml:space="preserve">Khandke Wind Energy Pvt Ltd (Phase-II)  </t>
  </si>
  <si>
    <t xml:space="preserve">Khandke Wind Energy Pvt Ltd (Phase-III)  </t>
  </si>
  <si>
    <t xml:space="preserve">Khandke Wind Energy Pvt Ltd (Phase-IV)  </t>
  </si>
  <si>
    <t xml:space="preserve">Khandke Wind Energy Pvt Ltd (Phase-V)  </t>
  </si>
  <si>
    <t xml:space="preserve">Saptagir Camphor Ltd-1              </t>
  </si>
  <si>
    <t>Amrit Bottlers Pvt Ltd</t>
  </si>
  <si>
    <t xml:space="preserve">Saptagir Camphor Ltd-2       </t>
  </si>
  <si>
    <t>KKV Agro Powers Ltd</t>
  </si>
  <si>
    <t>TSSS Infotech and Infra Pvt Ltd</t>
  </si>
  <si>
    <t>Sterling Agro Industries Ltd-1</t>
  </si>
  <si>
    <t>Sterling Agro Industries Ltd-2</t>
  </si>
  <si>
    <t>Mytrah Vayu (Pennar) Pvt Ltd (Phase-I)</t>
  </si>
  <si>
    <t>Indian Oil Corporation Ltd (16.8 MW)</t>
  </si>
  <si>
    <t>Indian Oil Corporation Ltd (10.5 MW)</t>
  </si>
  <si>
    <t>Mytrah Vayu (Pennar) Pvt Ltd (Phase-II to VIII)</t>
  </si>
  <si>
    <t>En En Electrical Engineers Pvt Ltd</t>
  </si>
  <si>
    <t>Santhiram Wind Power Private Ltd</t>
  </si>
  <si>
    <t xml:space="preserve">Hi-tech Systems &amp; Services Ltd       </t>
  </si>
  <si>
    <t>Woodside Fashions Ltd</t>
  </si>
  <si>
    <t>Ostro Andhra Wind Pvt Ltd</t>
  </si>
  <si>
    <t>Ostro AP Wind Pvt Ltd</t>
  </si>
  <si>
    <t>Danu Wind Parks Pvt Ltd</t>
  </si>
  <si>
    <t>Natco Power Pvt Ltd</t>
  </si>
  <si>
    <t>Vena Energy Power Resources Pvt Ltd(Phase-I to III)</t>
  </si>
  <si>
    <t xml:space="preserve">Axis Wind Farms (Anantapur)Pvt Ltd </t>
  </si>
  <si>
    <t>Axis Wind Farms (Rayalaseema) Pvt Ltd</t>
  </si>
  <si>
    <t>Vibrant Greentech India Pvt Limited 2.0 MW</t>
  </si>
  <si>
    <t>Guttaseema Wind Energy Company Pvt Ltd 80 MW</t>
  </si>
  <si>
    <t xml:space="preserve">Eenadu Television Private Ltd 2.1 MW (BLG-049) </t>
  </si>
  <si>
    <t xml:space="preserve">Ushodaya Enterprises Private Ltd 4.2 MW (BLG-50,72) </t>
  </si>
  <si>
    <t>SANDLA WIND PROJECT Pvt. Ltd 50.4 MW (VPD-040-041)</t>
  </si>
  <si>
    <t>Mangalam Fashions Limited 2.1 MW (BLG-48)</t>
  </si>
  <si>
    <t>Levelstate Systems Pvt. Ltd 2.1 MW (BLG-74)</t>
  </si>
  <si>
    <t>Woodside Fashions Limited 2.1 MW (BLG-73)</t>
  </si>
  <si>
    <t>Imperial Arts 2.1 MW (BLG 91)</t>
  </si>
  <si>
    <t>Jai Bharat Gum &amp; Chemicals Ltd 2.1 MW (BLG-122)</t>
  </si>
  <si>
    <t>Dinesh Enterprises 2.1 MW  (BLG-121)</t>
  </si>
  <si>
    <t>Kaushaliya Devi Dhoot 2.1 MW (BLG-94)</t>
  </si>
  <si>
    <t>Satya Narayana Dhoot 2.1 MW (BLG-95)</t>
  </si>
  <si>
    <t>OM Prakash Soni 2.1 MW (BLG-44)</t>
  </si>
  <si>
    <t>Manoj Agarwalla 2.1 MW (BLG-045)</t>
  </si>
  <si>
    <t>Prince Art Exporter 4.2 MW (BLG 92-93)</t>
  </si>
  <si>
    <t>SAI PET Preforms 2.1 MW (BLG-47)</t>
  </si>
  <si>
    <t>Shree Ram Industries 4.2 MW (BLG 42,43)</t>
  </si>
  <si>
    <t>Shri Nath Gum &amp; Chemicals 2.1 MW (BLG-046)</t>
  </si>
  <si>
    <t>Rajasthan Gum Private Ltd 8.4MW (BLG=117,118,119,120)</t>
  </si>
  <si>
    <t>Chimique (India) Ltd 2.1 MW AVR002</t>
  </si>
  <si>
    <t>Hi-Tech Systems &amp; Services Pvt Ltd 2.1 MW (BLG-051)</t>
  </si>
  <si>
    <t>Mytrah Vayu (Indravathi) Private  Ltd 65.1 MW (PPD-40-06-035)</t>
  </si>
  <si>
    <t>Orange Uravakonda Wind Power Pvt Ltd(BLG-075-077-028-029-158-126)</t>
  </si>
  <si>
    <t>Jai Bharat Gum &amp; Chemicals Ltd 2.1MW Vajrakarur (AVAR022)</t>
  </si>
  <si>
    <t>RBA Properties Ltd 2.1 (AVR001)</t>
  </si>
  <si>
    <t>Rajasthan Gum Private Ltd 4.2 MW  (VAJ002)</t>
  </si>
  <si>
    <t>Jai Bharat Gum &amp; Chemicals Ltd 4.2MW (VAJ-012)</t>
  </si>
  <si>
    <t>Saipuram Wind Energy Pvt Ltd 104.5 MW</t>
  </si>
  <si>
    <t>Adurjee &amp; Bros Private Limited 14.7MW (BLG-136)</t>
  </si>
  <si>
    <t>Naukhal Investment Private Limited 4.2 MW (BLG-130)</t>
  </si>
  <si>
    <t>Cyrus Poonawalla Family Trust 2.1 MW (BLG-112)</t>
  </si>
  <si>
    <t>Mayank Green Energy 2.1 MW (BLG-52)</t>
  </si>
  <si>
    <t>Hi-Tech Systems &amp; Services Pvt Ltd 8.4 MW (BLG-32-41)</t>
  </si>
  <si>
    <t>Hi-Tech Systems &amp; Services Pvt Ltd 4.2MW (BLG-30)</t>
  </si>
  <si>
    <t xml:space="preserve">Villos Greenfield Farms 6.3 MW (BLG-129) </t>
  </si>
  <si>
    <t>CYZA Chem Private Limited  4.2 MW (BLG-107)</t>
  </si>
  <si>
    <t xml:space="preserve">Poonawala Estates Stud and Agri Farm Pvt Ltd 4.2 MW (BLG-111) </t>
  </si>
  <si>
    <t>Chanda Investment &amp; Trading Co.Pvt Ltd 4.2 MW (BLG-132)</t>
  </si>
  <si>
    <t>Poonawalla Aviation Pvt Ltd 6.3MW (BLG-137)</t>
  </si>
  <si>
    <t>Poonawalla Shares and Securities Pvt Ltd 4.2 (BLG-109)</t>
  </si>
  <si>
    <t>Eenadu Television Private Ltd 10.5MW (VAJ011) -</t>
  </si>
  <si>
    <t>Ushodaya Enterprises Pvt. Ltd 6.3 MW (BLG-53-56)</t>
  </si>
  <si>
    <t>Arkas Energy LLP 2.1 MW (VAJ007)</t>
  </si>
  <si>
    <t>Chimique (India) Ltd 2.1MW (VAJ-006)</t>
  </si>
  <si>
    <t>Ushodaya Enterprises Pvt. Ltd 2.1MW (VAJ-003)</t>
  </si>
  <si>
    <t xml:space="preserve">Eenadu Television Private Ltd 2.1MW BLG164 </t>
  </si>
  <si>
    <t>Vayuputhra Energy Private Limited 20 MW</t>
  </si>
  <si>
    <t>NALCO,Gandikota</t>
  </si>
  <si>
    <t>IOCL(14.7MW)</t>
  </si>
  <si>
    <t>IOCL(4.2MW)</t>
  </si>
  <si>
    <t>Sri KPR Infra &amp; Project Ltd</t>
  </si>
  <si>
    <t>KRBL LTD(2.1)MW</t>
  </si>
  <si>
    <t>Sri KPR Industries Ltd(Sri Venkateswara Pipes Limited)</t>
  </si>
  <si>
    <t>Weld fuse Pvt ltd</t>
  </si>
  <si>
    <t>WIND</t>
  </si>
  <si>
    <t>Orange Ananthapur wind power Pvt Ltd(28.03.16 to21.07.16)</t>
  </si>
  <si>
    <t>Tata Power Renewable Energy Ltd</t>
  </si>
  <si>
    <t>Ostro Anantapur Pvt Ltd</t>
  </si>
  <si>
    <t>Poly Solar Park</t>
  </si>
  <si>
    <t xml:space="preserve">Jed Solar park </t>
  </si>
  <si>
    <t>Zemira Renewable Energy Ltd(50.4MW)</t>
  </si>
  <si>
    <t>RSM Estates Ltd</t>
  </si>
  <si>
    <t>Mangalam fashions Limited</t>
  </si>
  <si>
    <t xml:space="preserve">Bommidala Enterprises Pvt Ltd </t>
  </si>
  <si>
    <t>Daulat Financial Services Pvt Ltd 2MW</t>
  </si>
  <si>
    <t>Amrit bottles Pvt Ltd 2MW</t>
  </si>
  <si>
    <t>HC commercial Ltd2.00MW</t>
  </si>
  <si>
    <t>Sri KPR Infra &amp; Projects Ltd (2MW)</t>
  </si>
  <si>
    <t>Rajasthan Gum Private Ltd 2.1</t>
  </si>
  <si>
    <t>KRBL 8.4 tallimadugula</t>
  </si>
  <si>
    <t>Hi-Tech systems &amp; Services Ltd 2.1MW Tallimadugula</t>
  </si>
  <si>
    <t>Sterling Agro Industries ltd 4.2MW</t>
  </si>
  <si>
    <t>Sri Vijayeebhava Enterprises Pvt Ltd 2.1MW</t>
  </si>
  <si>
    <t>NREDCAP Ltd 4MW Molagavali</t>
  </si>
  <si>
    <t>PTC Energy Ltd 50MW Molagavalli-3</t>
  </si>
  <si>
    <t>Molagavalli Renewable Pvt Ltd 46MW</t>
  </si>
  <si>
    <t>PTC Energy Ltd 40MW Payalakunta</t>
  </si>
  <si>
    <t>Animala wind power pvt Ltd 60MW</t>
  </si>
  <si>
    <t>Animala wind power pvt Ltd 30MW</t>
  </si>
  <si>
    <t>PTC Energy Ltd 49.5MW Devanakonda</t>
  </si>
  <si>
    <t>Green Infra Wind Solutions LTD (SEMBCORP)</t>
  </si>
  <si>
    <t>Danu Wind Parks Pvt Ltd (23MW)</t>
  </si>
  <si>
    <t xml:space="preserve">Renew Wind Energy 4.2 (Shivapur) Pvt Ltd </t>
  </si>
  <si>
    <t xml:space="preserve">Renew Wind Energy39.9 (Shivapur) Pvt Ltd </t>
  </si>
  <si>
    <t xml:space="preserve">Renew Wind Energy31.5(Shivapur) Pvt Ltd </t>
  </si>
  <si>
    <t xml:space="preserve">Renew Wind Energy 44.1(Shivapur) Pvt Ltd </t>
  </si>
  <si>
    <t>BNR Constructions</t>
  </si>
  <si>
    <t>Sai Silks (Kalamandir)</t>
  </si>
  <si>
    <t>ANANTPURA WIND ENERGIES PVT LTD.,</t>
  </si>
  <si>
    <t>AXIS WIND FARMS (MPR DAM) PVT LTD</t>
  </si>
  <si>
    <t>BETA WIND FARM PRIVATE LTD</t>
  </si>
  <si>
    <t>BHARAT WIND FARM</t>
  </si>
  <si>
    <t>ENERGON POWER RESOURCES PVT LTD 100MW</t>
  </si>
  <si>
    <t>HELIOS INFRATECH PRIVATE LIMITED</t>
  </si>
  <si>
    <t>HYDERABAD CHEMICALS LTD., 4.5 MW(Vibrant 4.5MW)</t>
  </si>
  <si>
    <t>JINDAL ALUMINIUM LIMITED 25.2 MW</t>
  </si>
  <si>
    <t>KCT RENEWABLE ENEGRY PVT LTD (KCTRE-1) 20MW</t>
  </si>
  <si>
    <t>KCT RENEWABLE ENEGRY PVT LTD (KCTRE-2) 20MW</t>
  </si>
  <si>
    <t>KCT RENEWABLE ENEGRY PVT LTD 18.7</t>
  </si>
  <si>
    <t>KCT RENEWABLE ENERGY PVT LITD - 24 MW(FORMERLY KARAMCHAND THAPAR)</t>
  </si>
  <si>
    <t>KCT RENEWABLE ENERGY PVT LTD., 20.4 MW</t>
  </si>
  <si>
    <t>MYTRAH VAYU (INDRAVATI) PVT LTD 39.9MW</t>
  </si>
  <si>
    <t>MYTRAH VAYU (KRISHNA) PRIVATE LIMITED 2.3 MW</t>
  </si>
  <si>
    <t>MYTRAH VAYU (KRISHNA) PVT LTD 8.5 MW</t>
  </si>
  <si>
    <t>MYTRAH VAYU (KRISHNA) PVT. LTD.,(37.4MW)</t>
  </si>
  <si>
    <t>MYTRAH VAYU (TUNGABHADRA) PVT. LTD 100.6MW</t>
  </si>
  <si>
    <t>MYTRAH VAYU (TUNGABHADRA) PVT. LTD 98.3MW</t>
  </si>
  <si>
    <t>NILE LIMITED</t>
  </si>
  <si>
    <t>NREDCAP 2.5MW NELLORE</t>
  </si>
  <si>
    <t>NREDCAP LTD 5.95MW</t>
  </si>
  <si>
    <t>NREDCAP LTD. 2.75 MW</t>
  </si>
  <si>
    <t>RAYALA WIND POWER COMPANY PVT LTD., (101.2 MW)</t>
  </si>
  <si>
    <t>RAYALA WIND POWER COMPANY PVT LTD., (50 MW)</t>
  </si>
  <si>
    <t>RAYALA WIND POWER COMPANY PVT LTD., (8 MW)</t>
  </si>
  <si>
    <t>RAYALASEEMA WIND ENERGY CO. PVT LTD.,</t>
  </si>
  <si>
    <t>SKEIRON RENEWABLE ENERGY AMIDYALA LTD</t>
  </si>
  <si>
    <t>VAYU URJA BHARAT PVT LTD</t>
  </si>
  <si>
    <t>VIBRANT GREENTECH INDIA PVT LTD (HYD CHEMICALS LTD)-5.1 MW</t>
  </si>
  <si>
    <t>VIBRANT GREENTECH INDIA PVT LTD 8MW</t>
  </si>
  <si>
    <t>WEIZMANN LTD., PHIII</t>
  </si>
  <si>
    <t>ZR RENEWABLE ENERGY PVT LTD</t>
  </si>
  <si>
    <t>banked Energy(wind)</t>
  </si>
  <si>
    <t>Blyth Wind Park Pvt Ltd(Banked energy)</t>
  </si>
  <si>
    <t>Srinivasa Cotton &amp; Oil Mills Pvt Ltd(Banked Energy)</t>
  </si>
  <si>
    <t>Indulpadu cotton mills(banked Energy)</t>
  </si>
  <si>
    <t>Heritage Foods ltd, Chinnahutur(banked Energy)</t>
  </si>
  <si>
    <t>Heritage Foods ltd, Tatrakallu(banked Energy)</t>
  </si>
  <si>
    <t>Ramabhadra Industries Pvt. LTd.,(banked Energy)</t>
  </si>
  <si>
    <t>Tirumala Cotton &amp; Agro Products(banked Energy)</t>
  </si>
  <si>
    <t>ITC(banked Energy)</t>
  </si>
  <si>
    <t>hetero Wind power(banked energy)</t>
  </si>
  <si>
    <t>IOCLbanked energy</t>
  </si>
  <si>
    <t>ATRIA WIND POWER PRIVATE LIMITED</t>
  </si>
  <si>
    <t>Heritage Foods ltd, Belugappa</t>
  </si>
  <si>
    <t>Rambhadra Industries, BLG 55</t>
  </si>
  <si>
    <t>Rambhadra Industries, BLG 97</t>
  </si>
  <si>
    <t>Bharath Wind Farm Ltd., Phase - I</t>
  </si>
  <si>
    <t>IOCL(Gandikota)</t>
  </si>
  <si>
    <t>Vishwateja Spinning Mills</t>
  </si>
  <si>
    <t>wIND</t>
  </si>
  <si>
    <t>Others - Inadverternt Power to be reconciled</t>
  </si>
  <si>
    <t>NCE-WIND TOTAL</t>
  </si>
  <si>
    <t>Solar</t>
  </si>
  <si>
    <t>Sri Power Gen - II  (A)</t>
  </si>
  <si>
    <t>Amrit Jal Ventures Pvt. Ltd</t>
  </si>
  <si>
    <t>Gajanan Financial Services Ltd</t>
  </si>
  <si>
    <t>AP Industrial Infra Corp. Ltd., (APIIC)</t>
  </si>
  <si>
    <t>Amaravathi Textiles P Ltd</t>
  </si>
  <si>
    <t>SAI Achyuth (New)</t>
  </si>
  <si>
    <t>Raja Ratna Energy Holdings Pvt Ltd(N)</t>
  </si>
  <si>
    <t>Bright Solar</t>
  </si>
  <si>
    <t>Welspun 30MW</t>
  </si>
  <si>
    <t>Welspun 70MW</t>
  </si>
  <si>
    <t>New Era Enviro Ventures Pvt Ltd</t>
  </si>
  <si>
    <t>Azure Power</t>
  </si>
  <si>
    <t>Renew Solar 39MW</t>
  </si>
  <si>
    <t>GRT Jewellers</t>
  </si>
  <si>
    <t>Arohi Solar Pvt Ltd 50MW</t>
  </si>
  <si>
    <t>Niranjana Solar Energy Pvt Ltd</t>
  </si>
  <si>
    <t>Hindupur Solar Park Pvt Ltd (ANAN)</t>
  </si>
  <si>
    <t>EAAMA Estate Pvt Ltd</t>
  </si>
  <si>
    <t>banked energy solar</t>
  </si>
  <si>
    <t>ARkha solar power pvt ltd</t>
  </si>
  <si>
    <t>Sri Chakra Cement Ltd</t>
  </si>
  <si>
    <t>Sri Power Gen Power (Cherivi) (K)</t>
  </si>
  <si>
    <t>Sri Lakshmi Venkateswara Green Energy Pvt Ltd</t>
  </si>
  <si>
    <t>Adhedya Power Pvt Ltd</t>
  </si>
  <si>
    <t>ACME Jai Salmer</t>
  </si>
  <si>
    <t>Dayanidhi Solar Power Pvt Ltd</t>
  </si>
  <si>
    <t>Vishwatma Solar Energy Pvt. Ltd</t>
  </si>
  <si>
    <t>Sumeru Energy Pvt. Ltd</t>
  </si>
  <si>
    <t>VBC RENEWABLE ENERGY PVT LTD</t>
  </si>
  <si>
    <t>Sprouts Energy  Pvt Ltd</t>
  </si>
  <si>
    <t>YASHWANTH SOLAR ENERGY PVT LTD</t>
  </si>
  <si>
    <t>Hindupur Solar Park Pvt Ltd(Chittor 40 MW)</t>
  </si>
  <si>
    <t>Waneep</t>
  </si>
  <si>
    <t>banked Energy(Solar)</t>
  </si>
  <si>
    <t>Sri Subramanya Solar Power Projects LLP</t>
  </si>
  <si>
    <t>Solar (Banked)</t>
  </si>
  <si>
    <t>Cyber Village Solutions Pvt. Ltd.,</t>
  </si>
  <si>
    <t>Narasimha Swamy Solar Generators Private Ltd</t>
  </si>
  <si>
    <t>Repal Renewables Pvt Ltd</t>
  </si>
  <si>
    <t>REPAL RENEWABLES PVT LTD.,(VIZIANAGARAM DIST)</t>
  </si>
  <si>
    <t>REPAL RENEWABLES PVT. LTD., (ANANTHAPURAM DIST)</t>
  </si>
  <si>
    <t>NATEMS GREEN ENERGY PRIVATE LIMITED</t>
  </si>
  <si>
    <t>M/s. APGENCO SOLAR 400MW</t>
  </si>
  <si>
    <t xml:space="preserve">Visakhapatnam Port Trust </t>
  </si>
  <si>
    <t>Odysseus Logos LLP</t>
  </si>
  <si>
    <t>Amplus andhra Power Pvt Ltd</t>
  </si>
  <si>
    <t>Sri City Solar</t>
  </si>
  <si>
    <t>Vuddanda Solar Pvt Ltd</t>
  </si>
  <si>
    <t>Aurobindo pharma Ltd</t>
  </si>
  <si>
    <t>New &amp; Renewable Energy Development Corporation Of Andhra Pradesh Ltd (Solar Project)</t>
  </si>
  <si>
    <t>Apgenco (solar) Project</t>
  </si>
  <si>
    <t>M/s.Solar Energy Corporation of India Ltd (SECI-ACME) 150MW</t>
  </si>
  <si>
    <t>M/s.Solar Energy Corporation of India Ltd (SECI-FRV-1) 50MW</t>
  </si>
  <si>
    <t>M/s.Solar Energy Corporation of India Ltd (SECI-AZURE) 50MW</t>
  </si>
  <si>
    <t>M/s.Solar Energy Corporation of India Ltd (SECI-TATA) 100MW</t>
  </si>
  <si>
    <t>Waneep Solar Pvt Ltd 25MW- Nagari</t>
  </si>
  <si>
    <t>M/s. Rain Coke Ltd</t>
  </si>
  <si>
    <t xml:space="preserve">M/s. SEI GREEN FLASH PVT LTD </t>
  </si>
  <si>
    <t xml:space="preserve">M/s. SEI ARUSHI PVT LTD </t>
  </si>
  <si>
    <t>M/s.Solar Energy Corporation of India Ltd (SECI-FRV-2) 50MW</t>
  </si>
  <si>
    <t>SB SOLAR 3MW</t>
  </si>
  <si>
    <t>NCE-SOLAR Total</t>
  </si>
  <si>
    <t>Bundled Solar</t>
  </si>
  <si>
    <t>NTPC NVVNL Bundled Power (Only SOLAR)</t>
  </si>
  <si>
    <t>Thermal (Bundled)</t>
  </si>
  <si>
    <t>NTPC NSM Phase-II, Bundled Power (SOLAR)</t>
  </si>
  <si>
    <t>NTPC NPKunta Ultra Mega Solar Project 1000MW</t>
  </si>
  <si>
    <t xml:space="preserve">NTPC SBG NPKunta Solar Project </t>
  </si>
  <si>
    <t>NTPC AYANA NPKUNTA</t>
  </si>
  <si>
    <t>NTPC SPRNG</t>
  </si>
  <si>
    <t>OTHERS NCEs Total</t>
  </si>
  <si>
    <t>CTU</t>
  </si>
  <si>
    <t>PGCIL Non POC Charges(ULDC)</t>
  </si>
  <si>
    <t>STU</t>
  </si>
  <si>
    <t>APTRANSCO Transmission Charges (EP)</t>
  </si>
  <si>
    <t>APTRANSCO Transmission Charges (SP)</t>
  </si>
  <si>
    <t>APTRANSCO Transmission Charges (CP)</t>
  </si>
  <si>
    <t>APTRANSCO SLDC Charges (EP)</t>
  </si>
  <si>
    <t>APTRANSCO SLDC Charges (SP)</t>
  </si>
  <si>
    <t>APTRANSCO SLDC Charges (CP)</t>
  </si>
  <si>
    <t>AP TRANSCO ANNUAL FEE</t>
  </si>
  <si>
    <t>POSOCO SRLDC Charges</t>
  </si>
  <si>
    <t>Long Term (SEIL-LTOA) Tr. Charges</t>
  </si>
  <si>
    <t>Long Term (KSK-LTOA) Tr. Charges</t>
  </si>
  <si>
    <t>UI</t>
  </si>
  <si>
    <t>POSOCO-Deviation Charges (CGS UI charges)</t>
  </si>
  <si>
    <t>POSOCO Reactive charges/Tangedco</t>
  </si>
  <si>
    <t xml:space="preserve">POWER COMPANY OF KARNATAKA LIMITED(PCKL) SRPC </t>
  </si>
  <si>
    <t>Ipp Thermal</t>
  </si>
  <si>
    <t>KSK Mahanadi Power Co., Ltd.,</t>
  </si>
  <si>
    <t>Inter State Traders ( MTOA)</t>
  </si>
  <si>
    <t>Mytrah Vayu 100.6MW</t>
  </si>
  <si>
    <t>Others</t>
  </si>
  <si>
    <t>DISCOM TO DISCOMS SETTELMENT EPDCL</t>
  </si>
  <si>
    <t>DISCOM TO DISCOMS SETTELMENT SPDCL</t>
  </si>
  <si>
    <t>DISCOM TO DISCOMS SETTELMENT CPDCL</t>
  </si>
  <si>
    <t>Grand Total including D &lt; &gt; D</t>
  </si>
  <si>
    <t xml:space="preserve"> IEX  SALE EPDCL</t>
  </si>
  <si>
    <t xml:space="preserve"> IEX  SALE SPDCL</t>
  </si>
  <si>
    <t xml:space="preserve"> IEX  SALE CPDCL</t>
  </si>
  <si>
    <t xml:space="preserve"> IEX  SALE TOTAL</t>
  </si>
  <si>
    <t xml:space="preserve">CONVENTIONAL </t>
  </si>
  <si>
    <t>SOLAR</t>
  </si>
  <si>
    <t>Non-SOLAR</t>
  </si>
  <si>
    <t>TRANSMISSION</t>
  </si>
  <si>
    <t>TOTAL</t>
  </si>
  <si>
    <t>Generators</t>
  </si>
  <si>
    <t>Energy (MU)</t>
  </si>
  <si>
    <t>FC (Rs.Millions)</t>
  </si>
  <si>
    <t>VC (Rs.Millions)</t>
  </si>
  <si>
    <t>TC (Rs.Millions)</t>
  </si>
  <si>
    <t>APPDCL FCA CLAIMS FY 22-23</t>
  </si>
  <si>
    <t>RRAS</t>
  </si>
  <si>
    <t>FY 22-23 ADJUSTMENTS</t>
  </si>
  <si>
    <t>Genco fixed cost adjustment FY 22-23</t>
  </si>
  <si>
    <t>Sl. No.</t>
  </si>
  <si>
    <t>ANNEXURE-VIII</t>
  </si>
  <si>
    <t>Upto Dec'22 PP cost differences b/w actual &amp; provisional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</si>
</sst>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Book Antiqua"/>
      <family val="1"/>
      <charset val="1"/>
    </font>
    <font>
      <sz val="11"/>
      <color rgb="FF000000"/>
      <name val="Book Antiqua"/>
      <family val="1"/>
      <charset val="1"/>
    </font>
    <font>
      <sz val="11"/>
      <name val="Calibri"/>
      <family val="2"/>
      <charset val="1"/>
    </font>
    <font>
      <b/>
      <sz val="12"/>
      <name val="Arial"/>
      <family val="2"/>
    </font>
    <font>
      <b/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FAADC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2" fontId="0" fillId="0" borderId="0" xfId="0" applyNumberFormat="1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1"/>
    <xf numFmtId="0" fontId="8" fillId="2" borderId="1" xfId="1" applyFont="1" applyFill="1" applyBorder="1"/>
    <xf numFmtId="0" fontId="8" fillId="2" borderId="1" xfId="1" applyFont="1" applyFill="1" applyBorder="1" applyAlignment="1">
      <alignment horizontal="center" vertical="center"/>
    </xf>
    <xf numFmtId="0" fontId="7" fillId="0" borderId="1" xfId="1" applyBorder="1" applyAlignment="1">
      <alignment horizontal="center"/>
    </xf>
    <xf numFmtId="0" fontId="8" fillId="0" borderId="0" xfId="1" applyFont="1"/>
    <xf numFmtId="0" fontId="8" fillId="3" borderId="1" xfId="1" applyFont="1" applyFill="1" applyBorder="1" applyAlignment="1">
      <alignment horizontal="center"/>
    </xf>
    <xf numFmtId="0" fontId="7" fillId="0" borderId="0" xfId="1" applyAlignment="1">
      <alignment horizontal="center"/>
    </xf>
    <xf numFmtId="0" fontId="7" fillId="3" borderId="1" xfId="1" applyFill="1" applyBorder="1" applyAlignment="1">
      <alignment horizontal="center"/>
    </xf>
    <xf numFmtId="0" fontId="7" fillId="4" borderId="0" xfId="1" applyFill="1"/>
    <xf numFmtId="0" fontId="8" fillId="5" borderId="1" xfId="1" applyFont="1" applyFill="1" applyBorder="1"/>
    <xf numFmtId="0" fontId="8" fillId="5" borderId="1" xfId="1" applyFont="1" applyFill="1" applyBorder="1" applyAlignment="1">
      <alignment horizontal="center"/>
    </xf>
    <xf numFmtId="0" fontId="7" fillId="4" borderId="1" xfId="1" applyFill="1" applyBorder="1"/>
    <xf numFmtId="1" fontId="7" fillId="4" borderId="1" xfId="1" applyNumberFormat="1" applyFill="1" applyBorder="1"/>
    <xf numFmtId="2" fontId="7" fillId="4" borderId="1" xfId="1" applyNumberFormat="1" applyFill="1" applyBorder="1" applyAlignment="1">
      <alignment horizontal="center"/>
    </xf>
    <xf numFmtId="0" fontId="8" fillId="6" borderId="1" xfId="1" applyFont="1" applyFill="1" applyBorder="1"/>
    <xf numFmtId="1" fontId="8" fillId="6" borderId="1" xfId="1" applyNumberFormat="1" applyFont="1" applyFill="1" applyBorder="1"/>
    <xf numFmtId="2" fontId="8" fillId="6" borderId="1" xfId="1" applyNumberFormat="1" applyFont="1" applyFill="1" applyBorder="1" applyAlignment="1">
      <alignment horizontal="center"/>
    </xf>
    <xf numFmtId="2" fontId="8" fillId="7" borderId="1" xfId="1" applyNumberFormat="1" applyFont="1" applyFill="1" applyBorder="1" applyAlignment="1">
      <alignment horizontal="center"/>
    </xf>
    <xf numFmtId="0" fontId="7" fillId="5" borderId="1" xfId="1" applyFill="1" applyBorder="1"/>
    <xf numFmtId="0" fontId="9" fillId="4" borderId="1" xfId="1" applyFont="1" applyFill="1" applyBorder="1" applyAlignment="1">
      <alignment horizontal="left" wrapText="1"/>
    </xf>
    <xf numFmtId="0" fontId="10" fillId="4" borderId="1" xfId="1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2" fontId="7" fillId="4" borderId="0" xfId="1" applyNumberFormat="1" applyFill="1"/>
    <xf numFmtId="0" fontId="7" fillId="4" borderId="0" xfId="1" applyFill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187E4424-8B35-4BD8-8904-3E9E4DE06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f_assets%20200\GSIP%20FA\GSIPFA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ahul\audits\AUDITS\Tax%20audit\anx3cd01-02%20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Uma\e$\Documents%20and%20Settings\poornakala\Local%20Settings\Temporary%20Internet%20Files\Content.IE5\Q9ABCDEX\Mid%20term%20review%20PACR%20MALLAD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X\Documents%20and%20Settings\anu.gaur\Desktop\Arrear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f_assets%20200\GSIP%20FA\GSIPFA03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10.50.0.253\Commom\kumar\17se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Mdplrpt\Alldata\M1\ADMIN\RAMESHADMIN\SALARY%20M1,M3&amp;M4\F2W-Rs-v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Tcw\budget\Plan2004\Package%20to%20Genting%20DB\capitalisation-OCT-MAR-boar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Assignments\Active\EPL%201500%20MW\Model%20&amp;%20IM\Model\EPL%201500%201%20Mar%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RK\Operating%20Budget\budget-2000_rev_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gel309\Desktop\DOCUME~1\RAMESH~1\LOCALS~1\Temp\notesE1EF34\IDF%20Business%20Models\GEL%20-%20Business%20Model\prasanth\Laxmi\AOP\2002%20-%202003\GEC\GPOLbudgetf2002wrk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~1\ADMINI~1\LOCALS~1\Temp\DOCUME~1\accounts\LOCALS~1\Temp\notes6030C8\WINDOWS\TEMP\ASS_PP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\Users\Brahmayya%20038\AppData\Roaming\Microsoft\Excel\Audit\LAPL\Q4\PF\LVTPL\LVTPL-Q2-Final\LVTPL-Q2-Final\Lanco%20Vidarbha-Venkatesh\Wokings_LVTP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RK\accounts\capitalisation-OCT-MAR-boar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Omserver2\F&amp;A\USERS\FA\WAISUM\SAF-G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4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gel309\Desktop\DOCUME~1\RAMESH~1\LOCALS~1\Temp\notesE1EF34\IDF%20Business%20Models\GEL%20-%20Business%20Model\Budget\O&amp;M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Server\users%20data\BACKUP\C%20drive%20auidit01%20HECL\DHS2003\Financials\BS%20vijay%202003%20final%20120703%20ol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Regine\doc\Mthly%20Clg\F_Assets\F_Assets%202002\PHSB%20FA\PHSBFA03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Arun\Local%20Settings\Temporary%20Internet%20Files\Content.IE5\SNK58JAF\FUNNEL_FEB'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Documents%20and%20Settings\Amit%20Mohan\Local%20Settings\Temporary%20Internet%20Files\OLK1D4\Copy%20of%20GL_SL-ACCOUNT%20CODE%20MATRIX%20(9-JAN-2008)%20-%20TE%20BE%20S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_distr\SHARE\Licensee%20Formats%20Revenu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ercial%20Biling\May%202016\pratik\Final%206%20June%20as%20sent%20by%20ratik\10.50.0.253\Commom\datta\Budgets\DOCUME~1\ghosh.tk\LOCALS~1\Temp\Rar$DI01.250\Cost%20Estimate%20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ICGSIP"/>
      <sheetName val="cashflow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(a)"/>
      <sheetName val="Sheet1"/>
      <sheetName val="cash budget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 VIEW"/>
      <sheetName val="PACR-SM"/>
      <sheetName val="5(a)"/>
      <sheetName val="cash budg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09-10 Consloidated Sttmnt. "/>
      <sheetName val="Grade - Grade Code list"/>
      <sheetName val="Sheet3"/>
      <sheetName val="cashflow"/>
      <sheetName val="CALCULATED TY"/>
      <sheetName val="s3_grp_c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P"/>
      <sheetName val="Rates"/>
      <sheetName val="Grade - Grade Code list"/>
      <sheetName val="sheet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#REF"/>
      <sheetName val="salient1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WORKINGS"/>
      <sheetName val="cash budget"/>
    </sheetNames>
    <sheetDataSet>
      <sheetData sheetId="0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  <sheetName val="tables"/>
      <sheetName val="cashflow"/>
    </sheet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"/>
      <sheetName val="Sens"/>
      <sheetName val="Input"/>
      <sheetName val="Wkgs"/>
      <sheetName val="Debt"/>
      <sheetName val="Phas"/>
      <sheetName val="Dep"/>
      <sheetName val="Tax"/>
      <sheetName val="Fin"/>
      <sheetName val="Fin-E"/>
      <sheetName val="Fin-Proj"/>
      <sheetName val="allocation"/>
      <sheetName val="Criteria"/>
      <sheetName val="ICGS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operating budget"/>
      <sheetName val="Cashflows (2)"/>
      <sheetName val="Cashflows"/>
      <sheetName val="P&amp;L"/>
      <sheetName val="Revenue "/>
      <sheetName val="wc"/>
      <sheetName val="Inputs"/>
      <sheetName val="Expenses"/>
      <sheetName val="FCOSTS"/>
      <sheetName val="fx_interest"/>
      <sheetName val="re_interest"/>
      <sheetName val="Term Loans"/>
      <sheetName val="equity"/>
      <sheetName val="Mis."/>
      <sheetName val="Interest"/>
      <sheetName val="interest1"/>
      <sheetName val="BS"/>
      <sheetName val="Assumptions"/>
      <sheetName val="Sheet1"/>
      <sheetName val="old_serial no."/>
      <sheetName val="tot_ass_96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57"/>
      <sheetName val="Setup Variable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coa_ramco_1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_serial no."/>
      <sheetName val="Sheet1"/>
      <sheetName val="tot_ass_9697"/>
      <sheetName val="Criteria"/>
      <sheetName val="ICGSIP"/>
      <sheetName val="s3_grp_c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(1-6)"/>
      <sheetName val="TB(4-6)"/>
      <sheetName val="Sheet2"/>
      <sheetName val="Sheet8"/>
      <sheetName val="Requirement"/>
      <sheetName val="TB New"/>
      <sheetName val="TB Comp"/>
      <sheetName val="TDS"/>
      <sheetName val=" PT"/>
      <sheetName val="IABNDL"/>
      <sheetName val="BC"/>
      <sheetName val="Disbursement"/>
      <sheetName val="Loans"/>
      <sheetName val="Interest Loans"/>
      <sheetName val="ITL"/>
      <sheetName val="MR"/>
      <sheetName val="MF"/>
      <sheetName val="DSF"/>
      <sheetName val="BRS"/>
      <sheetName val="Fixed Assets"/>
      <sheetName val="FA Breakup"/>
      <sheetName val="Salary Advance"/>
      <sheetName val="Adv for Exp"/>
      <sheetName val="Capital Advances"/>
      <sheetName val="DP Vendors"/>
      <sheetName val="Sundry Creditors"/>
      <sheetName val="Deposits"/>
      <sheetName val="Sec. Dep"/>
      <sheetName val="Prov for Exp"/>
      <sheetName val="PF"/>
      <sheetName val="PF Workings"/>
      <sheetName val="Rent"/>
      <sheetName val="Salaries"/>
      <sheetName val="LC"/>
      <sheetName val="Schedules"/>
      <sheetName val="Groupings-final"/>
      <sheetName val="Sched"/>
      <sheetName val="Trial"/>
      <sheetName val="FA_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-mar"/>
      <sheetName val="int-oct"/>
      <sheetName val="fcl-disb"/>
      <sheetName val="allocation"/>
      <sheetName val="stocks-naptha"/>
      <sheetName val="stocks-hsd"/>
      <sheetName val="overall"/>
      <sheetName val="Criteria"/>
      <sheetName val="PHS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2_0 S2_1"/>
      <sheetName val="Global Assmptions"/>
      <sheetName val="cover1"/>
      <sheetName val="RevenueInpu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cashflow"/>
      <sheetName val="Criteria"/>
      <sheetName val="ICGSIP"/>
      <sheetName val="Sheet1"/>
      <sheetName val="old_serial no."/>
      <sheetName val="tot_ass_9697"/>
      <sheetName val="cash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ings-final"/>
      <sheetName val="Sched"/>
      <sheetName val="Trial"/>
      <sheetName val="FA_Final"/>
      <sheetName val="Setup Variables"/>
      <sheetName val="s5_co_m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PHSB"/>
      <sheetName val="CAP"/>
      <sheetName val="newabstrac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FEB'03"/>
      <sheetName val="NCR"/>
      <sheetName val="RAJASTHAN"/>
      <sheetName val="UP"/>
      <sheetName val="North"/>
      <sheetName val="ORDER_BOOKING"/>
      <sheetName val="MASTER"/>
      <sheetName val="SE TGT Vs Ach"/>
      <sheetName val="jan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_SL-ACC CODE MATRIX"/>
      <sheetName val="GL-ACCOUNT CODE MAPPING"/>
      <sheetName val="coa_ramco_168"/>
      <sheetName val="MASTER"/>
      <sheetName val="salien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XXXX"/>
      <sheetName val="cover1"/>
      <sheetName val="RevenueInput"/>
      <sheetName val="RevenueBreakupInput"/>
      <sheetName val="BudgetInput1"/>
      <sheetName val="BudgetInput2"/>
      <sheetName val="LoadSurveyInput"/>
      <sheetName val="DebtorsInput"/>
      <sheetName val="DisconnectionsInput"/>
      <sheetName val="TransformerInput"/>
      <sheetName val="TransformerMaintInput"/>
      <sheetName val="Index"/>
      <sheetName val="Profit"/>
      <sheetName val="Trend"/>
      <sheetName val="REV1"/>
      <sheetName val="REV1A"/>
      <sheetName val="REV2"/>
      <sheetName val="REV3"/>
      <sheetName val="REV3A"/>
      <sheetName val="REV4"/>
      <sheetName val="REV5"/>
      <sheetName val="REV6"/>
      <sheetName val="COLL1"/>
      <sheetName val="COLL2"/>
      <sheetName val="METER1"/>
      <sheetName val="LOAD1"/>
      <sheetName val="TRANSFORMER1"/>
      <sheetName val="TRANSFORMERMAINT1"/>
      <sheetName val="1.1 Trs. Fai."/>
      <sheetName val="A2-02-03"/>
      <sheetName val="cap all"/>
      <sheetName val="04REL"/>
      <sheetName val="Addl.40"/>
      <sheetName val="Sheet1"/>
      <sheetName val="STN WISE EMR"/>
      <sheetName val="Criteria"/>
      <sheetName val="PHSB"/>
      <sheetName val="Form-C4"/>
      <sheetName val="Salient1"/>
      <sheetName val="2004"/>
      <sheetName val="ATP"/>
      <sheetName val="indapsp"/>
      <sheetName val="indapep"/>
      <sheetName val="indapnp"/>
      <sheetName val="Detailed Estimate"/>
      <sheetName val="Lead Statement"/>
      <sheetName val="Labour charges"/>
      <sheetName val="Sheet3"/>
      <sheetName val="Newabstract"/>
      <sheetName val="data"/>
      <sheetName val="Dom"/>
      <sheetName val="all"/>
      <sheetName val="% of Elect"/>
      <sheetName val="Sheet2"/>
      <sheetName val="C.S.GENERATION"/>
      <sheetName val="feasibility require"/>
      <sheetName val="BANK STATEMENT (2)"/>
      <sheetName val="Detail Estt."/>
      <sheetName val="agl-pump-sets"/>
      <sheetName val="EG"/>
      <sheetName val="per-capita"/>
      <sheetName val="towns&amp;villages"/>
      <sheetName val="C3-02-03"/>
      <sheetName val="SS-III &amp; SS-V"/>
      <sheetName val="First information "/>
      <sheetName val="Sept "/>
      <sheetName val="7.11 p1"/>
      <sheetName val="A 3.7"/>
      <sheetName val="SUMMERY"/>
      <sheetName val="Executive Summary -Thermal"/>
      <sheetName val="Sector(Energy&amp;Capacity)"/>
      <sheetName val="Overall"/>
      <sheetName val="BREAKUP OF OIL"/>
      <sheetName val="s3_grp_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venueInput"/>
      <sheetName val="cover1"/>
      <sheetName val="s3_grp_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FD34-D8D5-4595-AD3B-3A066AA48EB4}">
  <dimension ref="A2:G12"/>
  <sheetViews>
    <sheetView tabSelected="1" view="pageBreakPreview" zoomScaleNormal="100" zoomScaleSheetLayoutView="100" zoomScalePageLayoutView="91" workbookViewId="0">
      <selection activeCell="C9" sqref="C9"/>
    </sheetView>
  </sheetViews>
  <sheetFormatPr defaultColWidth="8.7109375" defaultRowHeight="15" x14ac:dyDescent="0.25"/>
  <cols>
    <col min="1" max="1" width="8" style="41" customWidth="1"/>
    <col min="2" max="2" width="5.85546875" style="42" customWidth="1"/>
    <col min="3" max="3" width="39.28515625" style="42" bestFit="1" customWidth="1"/>
    <col min="4" max="4" width="10.140625" style="41" customWidth="1"/>
    <col min="5" max="7" width="11.85546875" style="41" bestFit="1" customWidth="1"/>
    <col min="8" max="16384" width="8.7109375" style="41"/>
  </cols>
  <sheetData>
    <row r="2" spans="1:7" ht="25.5" customHeight="1" x14ac:dyDescent="0.25">
      <c r="B2" s="49" t="s">
        <v>518</v>
      </c>
      <c r="C2" s="49"/>
      <c r="D2" s="49"/>
      <c r="E2" s="49"/>
      <c r="F2" s="49"/>
      <c r="G2" s="49"/>
    </row>
    <row r="3" spans="1:7" ht="24" customHeight="1" x14ac:dyDescent="0.25">
      <c r="B3" s="49" t="s">
        <v>1</v>
      </c>
      <c r="C3" s="49"/>
      <c r="D3" s="49"/>
      <c r="E3" s="49"/>
      <c r="F3" s="49"/>
      <c r="G3" s="49"/>
    </row>
    <row r="4" spans="1:7" ht="24" customHeight="1" x14ac:dyDescent="0.25">
      <c r="B4" s="48"/>
      <c r="C4" s="48"/>
      <c r="D4" s="48"/>
      <c r="E4" s="48"/>
      <c r="F4" s="48"/>
      <c r="G4" s="48"/>
    </row>
    <row r="5" spans="1:7" ht="43.5" customHeight="1" x14ac:dyDescent="0.25">
      <c r="B5" s="5" t="s">
        <v>517</v>
      </c>
      <c r="C5" s="43" t="s">
        <v>508</v>
      </c>
      <c r="D5" s="5" t="s">
        <v>509</v>
      </c>
      <c r="E5" s="5" t="s">
        <v>510</v>
      </c>
      <c r="F5" s="5" t="s">
        <v>511</v>
      </c>
      <c r="G5" s="5" t="s">
        <v>512</v>
      </c>
    </row>
    <row r="6" spans="1:7" ht="29.25" customHeight="1" x14ac:dyDescent="0.25">
      <c r="B6" s="44">
        <v>1</v>
      </c>
      <c r="C6" s="45" t="s">
        <v>513</v>
      </c>
      <c r="D6" s="46">
        <v>0</v>
      </c>
      <c r="E6" s="46">
        <v>0</v>
      </c>
      <c r="F6" s="46">
        <v>93.737571759600002</v>
      </c>
      <c r="G6" s="46">
        <v>93.737571759600002</v>
      </c>
    </row>
    <row r="7" spans="1:7" ht="29.25" customHeight="1" x14ac:dyDescent="0.25">
      <c r="B7" s="44">
        <v>2</v>
      </c>
      <c r="C7" s="45" t="s">
        <v>514</v>
      </c>
      <c r="D7" s="46">
        <v>0</v>
      </c>
      <c r="E7" s="46">
        <v>0</v>
      </c>
      <c r="F7" s="46">
        <v>-0.231158</v>
      </c>
      <c r="G7" s="46">
        <v>-0.231158</v>
      </c>
    </row>
    <row r="8" spans="1:7" ht="29.25" customHeight="1" x14ac:dyDescent="0.25">
      <c r="B8" s="44">
        <v>3</v>
      </c>
      <c r="C8" s="45" t="s">
        <v>94</v>
      </c>
      <c r="D8" s="46">
        <v>0</v>
      </c>
      <c r="E8" s="46">
        <v>0</v>
      </c>
      <c r="F8" s="46">
        <v>-39.369795000000003</v>
      </c>
      <c r="G8" s="46">
        <v>-39.369795000000003</v>
      </c>
    </row>
    <row r="9" spans="1:7" ht="29.25" customHeight="1" x14ac:dyDescent="0.25">
      <c r="B9" s="44">
        <v>4</v>
      </c>
      <c r="C9" s="45" t="s">
        <v>519</v>
      </c>
      <c r="D9" s="46">
        <v>-56.916053795392628</v>
      </c>
      <c r="E9" s="46">
        <v>255.96745279576459</v>
      </c>
      <c r="F9" s="46">
        <v>-5.9163946663871627</v>
      </c>
      <c r="G9" s="46">
        <v>250.05105812937765</v>
      </c>
    </row>
    <row r="10" spans="1:7" ht="29.25" customHeight="1" x14ac:dyDescent="0.25">
      <c r="B10" s="44">
        <v>5</v>
      </c>
      <c r="C10" s="45" t="s">
        <v>515</v>
      </c>
      <c r="D10" s="46">
        <v>47.553561440865451</v>
      </c>
      <c r="E10" s="46">
        <v>-26.995427596804802</v>
      </c>
      <c r="F10" s="46">
        <v>-15.896041065619791</v>
      </c>
      <c r="G10" s="46">
        <f>SUM(E10:F10)</f>
        <v>-42.891468662424593</v>
      </c>
    </row>
    <row r="11" spans="1:7" ht="29.25" customHeight="1" x14ac:dyDescent="0.25">
      <c r="B11" s="44">
        <v>6</v>
      </c>
      <c r="C11" s="45" t="s">
        <v>516</v>
      </c>
      <c r="D11" s="46">
        <f>0</f>
        <v>0</v>
      </c>
      <c r="E11" s="46">
        <v>-835.2932944925999</v>
      </c>
      <c r="F11" s="46">
        <v>0</v>
      </c>
      <c r="G11" s="46">
        <f>SUM(E11:F11)</f>
        <v>-835.2932944925999</v>
      </c>
    </row>
    <row r="12" spans="1:7" ht="29.25" customHeight="1" x14ac:dyDescent="0.25">
      <c r="A12" s="40"/>
      <c r="B12" s="44"/>
      <c r="C12" s="43" t="s">
        <v>21</v>
      </c>
      <c r="D12" s="47">
        <f>SUM(D6:D11)</f>
        <v>-9.362492354527177</v>
      </c>
      <c r="E12" s="47">
        <f t="shared" ref="E12:G12" si="0">SUM(E6:E11)</f>
        <v>-606.32126929364017</v>
      </c>
      <c r="F12" s="47">
        <f t="shared" si="0"/>
        <v>32.324183027593051</v>
      </c>
      <c r="G12" s="47">
        <f t="shared" si="0"/>
        <v>-573.99708626604684</v>
      </c>
    </row>
  </sheetData>
  <mergeCells count="2">
    <mergeCell ref="B2:G2"/>
    <mergeCell ref="B3:G3"/>
  </mergeCells>
  <printOptions horizontalCentered="1"/>
  <pageMargins left="0.19685039370078741" right="0.19685039370078741" top="0.19685039370078741" bottom="0.19685039370078741" header="0" footer="0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6046-6CB0-4A69-9E7C-BC15D8AC8B1D}">
  <dimension ref="A1:S474"/>
  <sheetViews>
    <sheetView topLeftCell="D1" zoomScaleNormal="100" zoomScalePageLayoutView="91" workbookViewId="0">
      <selection activeCell="D7" sqref="D7"/>
    </sheetView>
  </sheetViews>
  <sheetFormatPr defaultColWidth="8.7109375" defaultRowHeight="15" x14ac:dyDescent="0.25"/>
  <cols>
    <col min="1" max="1" width="8.7109375" style="15"/>
    <col min="2" max="2" width="11.7109375" style="21" hidden="1" customWidth="1"/>
    <col min="3" max="3" width="26.140625" style="21" hidden="1" customWidth="1"/>
    <col min="4" max="4" width="52.5703125" style="23" customWidth="1"/>
    <col min="5" max="5" width="13.42578125" style="23" customWidth="1"/>
    <col min="6" max="8" width="14" style="23" customWidth="1"/>
    <col min="9" max="9" width="9.140625" style="39" customWidth="1"/>
    <col min="10" max="10" width="8.7109375" style="23" customWidth="1"/>
    <col min="11" max="12" width="12" style="23" customWidth="1"/>
    <col min="13" max="13" width="12.7109375" style="23" customWidth="1"/>
    <col min="14" max="14" width="12" style="23" customWidth="1"/>
    <col min="15" max="15" width="8.7109375" style="23" customWidth="1"/>
    <col min="16" max="16" width="11.140625" style="23" customWidth="1"/>
    <col min="17" max="17" width="12" style="23" customWidth="1"/>
    <col min="18" max="18" width="12.7109375" style="23" customWidth="1"/>
    <col min="19" max="19" width="12" style="23" customWidth="1"/>
    <col min="20" max="16384" width="8.7109375" style="15"/>
  </cols>
  <sheetData>
    <row r="1" spans="1:19" ht="15.75" x14ac:dyDescent="0.25">
      <c r="D1" s="50" t="s">
        <v>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15.75" x14ac:dyDescent="0.25">
      <c r="D2" s="50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B3" s="16" t="s">
        <v>57</v>
      </c>
      <c r="C3" s="17" t="s">
        <v>58</v>
      </c>
      <c r="D3" s="24" t="s">
        <v>22</v>
      </c>
      <c r="E3" s="24" t="s">
        <v>18</v>
      </c>
      <c r="F3" s="24" t="s">
        <v>19</v>
      </c>
      <c r="G3" s="24" t="s">
        <v>20</v>
      </c>
      <c r="H3" s="25" t="s">
        <v>21</v>
      </c>
      <c r="I3" s="25" t="s">
        <v>59</v>
      </c>
      <c r="K3" s="24" t="s">
        <v>18</v>
      </c>
      <c r="L3" s="24" t="s">
        <v>19</v>
      </c>
      <c r="M3" s="24" t="s">
        <v>20</v>
      </c>
      <c r="N3" s="25" t="s">
        <v>21</v>
      </c>
      <c r="P3" s="24" t="s">
        <v>18</v>
      </c>
      <c r="Q3" s="24" t="s">
        <v>19</v>
      </c>
      <c r="R3" s="24" t="s">
        <v>20</v>
      </c>
      <c r="S3" s="25" t="s">
        <v>21</v>
      </c>
    </row>
    <row r="4" spans="1:19" x14ac:dyDescent="0.25">
      <c r="B4" s="18">
        <v>1310016</v>
      </c>
      <c r="C4" s="18" t="s">
        <v>60</v>
      </c>
      <c r="D4" s="26" t="s">
        <v>61</v>
      </c>
      <c r="E4" s="27">
        <v>794918317.98000002</v>
      </c>
      <c r="F4" s="27">
        <v>832876230.46679997</v>
      </c>
      <c r="G4" s="27">
        <v>2655027182.0531998</v>
      </c>
      <c r="H4" s="27">
        <f t="shared" ref="H4:H9" si="0">F4+G4</f>
        <v>3487903412.5199995</v>
      </c>
      <c r="I4" s="28">
        <f t="shared" ref="I4:I67" si="1">IFERROR(H4/E4,0)</f>
        <v>4.3877507080013656</v>
      </c>
      <c r="K4" s="26">
        <v>794918317.98000002</v>
      </c>
      <c r="L4" s="26">
        <v>832876230.46679997</v>
      </c>
      <c r="M4" s="26">
        <v>2655027182.0531998</v>
      </c>
      <c r="N4" s="26">
        <f t="shared" ref="N4:N9" si="2">L4+M4</f>
        <v>3487903412.5199995</v>
      </c>
      <c r="P4" s="27">
        <v>0</v>
      </c>
      <c r="Q4" s="27">
        <v>0</v>
      </c>
      <c r="R4" s="27">
        <v>0</v>
      </c>
      <c r="S4" s="27">
        <v>0</v>
      </c>
    </row>
    <row r="5" spans="1:19" x14ac:dyDescent="0.25">
      <c r="B5" s="18">
        <v>1310016</v>
      </c>
      <c r="C5" s="18" t="s">
        <v>60</v>
      </c>
      <c r="D5" s="26" t="s">
        <v>62</v>
      </c>
      <c r="E5" s="27">
        <v>367944713.69999999</v>
      </c>
      <c r="F5" s="27">
        <v>334532219.53320003</v>
      </c>
      <c r="G5" s="27">
        <v>1158913228.2204001</v>
      </c>
      <c r="H5" s="27">
        <f t="shared" si="0"/>
        <v>1493445447.7536001</v>
      </c>
      <c r="I5" s="28">
        <f t="shared" si="1"/>
        <v>4.0588854579149238</v>
      </c>
      <c r="K5" s="26">
        <v>367944713.69999999</v>
      </c>
      <c r="L5" s="26">
        <v>334532219.53320003</v>
      </c>
      <c r="M5" s="26">
        <v>1158913228.2204001</v>
      </c>
      <c r="N5" s="26">
        <f t="shared" si="2"/>
        <v>1493445447.7536001</v>
      </c>
      <c r="P5" s="27">
        <v>0</v>
      </c>
      <c r="Q5" s="27">
        <v>0</v>
      </c>
      <c r="R5" s="27">
        <v>0</v>
      </c>
      <c r="S5" s="27">
        <v>0</v>
      </c>
    </row>
    <row r="6" spans="1:19" x14ac:dyDescent="0.25">
      <c r="B6" s="18">
        <v>1310016</v>
      </c>
      <c r="C6" s="18" t="s">
        <v>60</v>
      </c>
      <c r="D6" s="26" t="s">
        <v>63</v>
      </c>
      <c r="E6" s="27">
        <v>230914266.66</v>
      </c>
      <c r="F6" s="27">
        <v>314074710</v>
      </c>
      <c r="G6" s="27">
        <v>891329069.30760002</v>
      </c>
      <c r="H6" s="27">
        <f t="shared" si="0"/>
        <v>1205403779.3076</v>
      </c>
      <c r="I6" s="28">
        <f t="shared" si="1"/>
        <v>5.2201355799399183</v>
      </c>
      <c r="K6" s="26">
        <v>230914266.66</v>
      </c>
      <c r="L6" s="26">
        <v>314074710</v>
      </c>
      <c r="M6" s="26">
        <v>891329069.30760002</v>
      </c>
      <c r="N6" s="26">
        <f t="shared" si="2"/>
        <v>1205403779.3076</v>
      </c>
      <c r="P6" s="27">
        <v>0</v>
      </c>
      <c r="Q6" s="27">
        <v>0</v>
      </c>
      <c r="R6" s="27">
        <v>0</v>
      </c>
      <c r="S6" s="27">
        <v>0</v>
      </c>
    </row>
    <row r="7" spans="1:19" x14ac:dyDescent="0.25">
      <c r="B7" s="18">
        <v>1310016</v>
      </c>
      <c r="C7" s="18" t="s">
        <v>60</v>
      </c>
      <c r="D7" s="26" t="s">
        <v>64</v>
      </c>
      <c r="E7" s="27">
        <v>296007799.5</v>
      </c>
      <c r="F7" s="27">
        <v>307971299.06639999</v>
      </c>
      <c r="G7" s="27">
        <v>1142590106.0699999</v>
      </c>
      <c r="H7" s="27">
        <f t="shared" si="0"/>
        <v>1450561405.1364</v>
      </c>
      <c r="I7" s="28">
        <f t="shared" si="1"/>
        <v>4.9004161633126158</v>
      </c>
      <c r="K7" s="26">
        <v>296007799.5</v>
      </c>
      <c r="L7" s="26">
        <v>307971299.06639999</v>
      </c>
      <c r="M7" s="26">
        <v>1142590106.0699999</v>
      </c>
      <c r="N7" s="26">
        <f t="shared" si="2"/>
        <v>1450561405.1364</v>
      </c>
      <c r="P7" s="27">
        <v>0</v>
      </c>
      <c r="Q7" s="27">
        <v>0</v>
      </c>
      <c r="R7" s="27">
        <v>0</v>
      </c>
      <c r="S7" s="27">
        <v>0</v>
      </c>
    </row>
    <row r="8" spans="1:19" x14ac:dyDescent="0.25">
      <c r="B8" s="18">
        <v>1310016</v>
      </c>
      <c r="C8" s="18" t="s">
        <v>60</v>
      </c>
      <c r="D8" s="26" t="s">
        <v>65</v>
      </c>
      <c r="E8" s="27">
        <v>136351042.97999999</v>
      </c>
      <c r="F8" s="27">
        <v>199020180.4668</v>
      </c>
      <c r="G8" s="27">
        <v>526315025.90280002</v>
      </c>
      <c r="H8" s="27">
        <f t="shared" si="0"/>
        <v>725335206.36960006</v>
      </c>
      <c r="I8" s="28">
        <f t="shared" si="1"/>
        <v>5.3196161211322188</v>
      </c>
      <c r="K8" s="26">
        <v>136351042.97999999</v>
      </c>
      <c r="L8" s="26">
        <v>199020180.4668</v>
      </c>
      <c r="M8" s="26">
        <v>526315025.90280002</v>
      </c>
      <c r="N8" s="26">
        <f t="shared" si="2"/>
        <v>725335206.36960006</v>
      </c>
      <c r="P8" s="27">
        <v>0</v>
      </c>
      <c r="Q8" s="27">
        <v>0</v>
      </c>
      <c r="R8" s="27">
        <v>0</v>
      </c>
      <c r="S8" s="27">
        <v>0</v>
      </c>
    </row>
    <row r="9" spans="1:19" x14ac:dyDescent="0.25">
      <c r="B9" s="18">
        <v>1310016</v>
      </c>
      <c r="C9" s="18" t="s">
        <v>60</v>
      </c>
      <c r="D9" s="26" t="s">
        <v>66</v>
      </c>
      <c r="E9" s="27">
        <v>279923855.39999998</v>
      </c>
      <c r="F9" s="27">
        <v>622783336.51543605</v>
      </c>
      <c r="G9" s="27">
        <v>1024053857.244</v>
      </c>
      <c r="H9" s="27">
        <f t="shared" si="0"/>
        <v>1646837193.7594361</v>
      </c>
      <c r="I9" s="28">
        <f t="shared" si="1"/>
        <v>5.8831613025841323</v>
      </c>
      <c r="K9" s="26">
        <v>279923855.39999998</v>
      </c>
      <c r="L9" s="26">
        <v>622783336.51543605</v>
      </c>
      <c r="M9" s="26">
        <v>1024053857.244</v>
      </c>
      <c r="N9" s="26">
        <f t="shared" si="2"/>
        <v>1646837193.7594361</v>
      </c>
      <c r="P9" s="27">
        <v>0</v>
      </c>
      <c r="Q9" s="27">
        <v>0</v>
      </c>
      <c r="R9" s="27">
        <v>0</v>
      </c>
      <c r="S9" s="27">
        <v>0</v>
      </c>
    </row>
    <row r="10" spans="1:19" ht="15" customHeight="1" x14ac:dyDescent="0.25">
      <c r="A10" s="19"/>
      <c r="B10" s="20">
        <v>1310016</v>
      </c>
      <c r="C10" s="20" t="s">
        <v>67</v>
      </c>
      <c r="D10" s="29" t="s">
        <v>68</v>
      </c>
      <c r="E10" s="30">
        <f>SUM(E4:E9)</f>
        <v>2106059996.2200003</v>
      </c>
      <c r="F10" s="30">
        <f>SUM(F4:F9)</f>
        <v>2611257976.048636</v>
      </c>
      <c r="G10" s="30">
        <f>SUM(G4:G9)</f>
        <v>7398228468.7979984</v>
      </c>
      <c r="H10" s="30">
        <f>SUM(H4:H9)</f>
        <v>10009486444.846636</v>
      </c>
      <c r="I10" s="31">
        <f t="shared" si="1"/>
        <v>4.7527071701717274</v>
      </c>
      <c r="K10" s="30">
        <f>SUM(K4:K9)</f>
        <v>2106059996.2200003</v>
      </c>
      <c r="L10" s="30">
        <f>SUM(L4:L9)</f>
        <v>2611257976.048636</v>
      </c>
      <c r="M10" s="30">
        <f>SUM(M4:M9)</f>
        <v>7398228468.7979984</v>
      </c>
      <c r="N10" s="30">
        <f>SUM(N4:N9)</f>
        <v>10009486444.846636</v>
      </c>
      <c r="P10" s="30">
        <v>0</v>
      </c>
      <c r="Q10" s="30">
        <v>0</v>
      </c>
      <c r="R10" s="30">
        <v>0</v>
      </c>
      <c r="S10" s="30">
        <v>0</v>
      </c>
    </row>
    <row r="11" spans="1:19" x14ac:dyDescent="0.25">
      <c r="B11" s="18">
        <v>1310016</v>
      </c>
      <c r="C11" s="18" t="s">
        <v>69</v>
      </c>
      <c r="D11" s="26" t="s">
        <v>70</v>
      </c>
      <c r="E11" s="27">
        <v>233924869.91999999</v>
      </c>
      <c r="F11" s="27">
        <v>265270770</v>
      </c>
      <c r="G11" s="27">
        <v>0</v>
      </c>
      <c r="H11" s="27">
        <f t="shared" ref="H11:H20" si="3">F11+G11</f>
        <v>265270770</v>
      </c>
      <c r="I11" s="32">
        <f t="shared" si="1"/>
        <v>1.1339998611123308</v>
      </c>
      <c r="K11" s="26">
        <v>233924869.91999999</v>
      </c>
      <c r="L11" s="26">
        <v>265270770</v>
      </c>
      <c r="M11" s="26">
        <v>0</v>
      </c>
      <c r="N11" s="26">
        <f t="shared" ref="N11:N20" si="4">L11+M11</f>
        <v>265270770</v>
      </c>
      <c r="P11" s="27">
        <v>0</v>
      </c>
      <c r="Q11" s="27">
        <v>0</v>
      </c>
      <c r="R11" s="27">
        <v>0</v>
      </c>
      <c r="S11" s="27">
        <v>0</v>
      </c>
    </row>
    <row r="12" spans="1:19" x14ac:dyDescent="0.25">
      <c r="B12" s="18">
        <v>1310016</v>
      </c>
      <c r="C12" s="18" t="s">
        <v>69</v>
      </c>
      <c r="D12" s="26" t="s">
        <v>71</v>
      </c>
      <c r="E12" s="27">
        <v>20813437.064399999</v>
      </c>
      <c r="F12" s="27">
        <v>30447030.466800001</v>
      </c>
      <c r="G12" s="27">
        <v>0</v>
      </c>
      <c r="H12" s="27">
        <f t="shared" si="3"/>
        <v>30447030.466800001</v>
      </c>
      <c r="I12" s="32">
        <f t="shared" si="1"/>
        <v>1.4628545190586337</v>
      </c>
      <c r="K12" s="26">
        <v>20813437.064399999</v>
      </c>
      <c r="L12" s="26">
        <v>30447030.466800001</v>
      </c>
      <c r="M12" s="26">
        <v>0</v>
      </c>
      <c r="N12" s="26">
        <f t="shared" si="4"/>
        <v>30447030.466800001</v>
      </c>
      <c r="P12" s="27">
        <v>0</v>
      </c>
      <c r="Q12" s="27">
        <v>0</v>
      </c>
      <c r="R12" s="27">
        <v>0</v>
      </c>
      <c r="S12" s="27">
        <v>0</v>
      </c>
    </row>
    <row r="13" spans="1:19" x14ac:dyDescent="0.25">
      <c r="B13" s="18">
        <v>1310016</v>
      </c>
      <c r="C13" s="18" t="s">
        <v>69</v>
      </c>
      <c r="D13" s="26" t="s">
        <v>72</v>
      </c>
      <c r="E13" s="27">
        <v>5011541.46</v>
      </c>
      <c r="F13" s="27">
        <v>58466700</v>
      </c>
      <c r="G13" s="27">
        <v>0</v>
      </c>
      <c r="H13" s="27">
        <f t="shared" si="3"/>
        <v>58466700</v>
      </c>
      <c r="I13" s="32">
        <f t="shared" si="1"/>
        <v>11.666410517932739</v>
      </c>
      <c r="K13" s="26">
        <v>5011541.46</v>
      </c>
      <c r="L13" s="26">
        <v>58466700</v>
      </c>
      <c r="M13" s="26">
        <v>0</v>
      </c>
      <c r="N13" s="26">
        <f t="shared" si="4"/>
        <v>58466700</v>
      </c>
      <c r="P13" s="27">
        <v>0</v>
      </c>
      <c r="Q13" s="27">
        <v>0</v>
      </c>
      <c r="R13" s="27">
        <v>0</v>
      </c>
      <c r="S13" s="27">
        <v>0</v>
      </c>
    </row>
    <row r="14" spans="1:19" x14ac:dyDescent="0.25">
      <c r="B14" s="18">
        <v>1310016</v>
      </c>
      <c r="C14" s="18" t="s">
        <v>69</v>
      </c>
      <c r="D14" s="26" t="s">
        <v>73</v>
      </c>
      <c r="E14" s="27">
        <v>36835796.707199998</v>
      </c>
      <c r="F14" s="27">
        <v>92306521.953816906</v>
      </c>
      <c r="G14" s="27">
        <v>0</v>
      </c>
      <c r="H14" s="27">
        <f t="shared" si="3"/>
        <v>92306521.953816906</v>
      </c>
      <c r="I14" s="32">
        <f t="shared" si="1"/>
        <v>2.5058918282002161</v>
      </c>
      <c r="K14" s="26">
        <v>36835796.707199998</v>
      </c>
      <c r="L14" s="26">
        <v>92306521.953816906</v>
      </c>
      <c r="M14" s="26">
        <v>0</v>
      </c>
      <c r="N14" s="26">
        <f t="shared" si="4"/>
        <v>92306521.953816906</v>
      </c>
      <c r="P14" s="27">
        <v>0</v>
      </c>
      <c r="Q14" s="27">
        <v>0</v>
      </c>
      <c r="R14" s="27">
        <v>0</v>
      </c>
      <c r="S14" s="27">
        <v>0</v>
      </c>
    </row>
    <row r="15" spans="1:19" x14ac:dyDescent="0.25">
      <c r="B15" s="18">
        <v>1310016</v>
      </c>
      <c r="C15" s="18" t="s">
        <v>69</v>
      </c>
      <c r="D15" s="26" t="s">
        <v>74</v>
      </c>
      <c r="E15" s="27">
        <v>128273417.6796</v>
      </c>
      <c r="F15" s="27">
        <v>182077917.716196</v>
      </c>
      <c r="G15" s="27">
        <v>0</v>
      </c>
      <c r="H15" s="27">
        <f t="shared" si="3"/>
        <v>182077917.716196</v>
      </c>
      <c r="I15" s="32">
        <f t="shared" si="1"/>
        <v>1.4194516760361708</v>
      </c>
      <c r="K15" s="26">
        <v>128273417.6796</v>
      </c>
      <c r="L15" s="26">
        <v>182077917.716196</v>
      </c>
      <c r="M15" s="26">
        <v>0</v>
      </c>
      <c r="N15" s="26">
        <f t="shared" si="4"/>
        <v>182077917.716196</v>
      </c>
      <c r="P15" s="27">
        <v>0</v>
      </c>
      <c r="Q15" s="27">
        <v>0</v>
      </c>
      <c r="R15" s="27">
        <v>0</v>
      </c>
      <c r="S15" s="27">
        <v>0</v>
      </c>
    </row>
    <row r="16" spans="1:19" x14ac:dyDescent="0.25">
      <c r="B16" s="18">
        <v>1310016</v>
      </c>
      <c r="C16" s="18" t="s">
        <v>69</v>
      </c>
      <c r="D16" s="26" t="s">
        <v>75</v>
      </c>
      <c r="E16" s="27">
        <v>11849433.0186</v>
      </c>
      <c r="F16" s="27">
        <v>10935390.7967871</v>
      </c>
      <c r="G16" s="27">
        <v>0</v>
      </c>
      <c r="H16" s="27">
        <f t="shared" si="3"/>
        <v>10935390.7967871</v>
      </c>
      <c r="I16" s="32">
        <f t="shared" si="1"/>
        <v>0.92286194450163717</v>
      </c>
      <c r="K16" s="26">
        <v>11849433.0186</v>
      </c>
      <c r="L16" s="26">
        <v>10935390.7967871</v>
      </c>
      <c r="M16" s="26">
        <v>0</v>
      </c>
      <c r="N16" s="26">
        <f t="shared" si="4"/>
        <v>10935390.7967871</v>
      </c>
      <c r="P16" s="27">
        <v>0</v>
      </c>
      <c r="Q16" s="27">
        <v>0</v>
      </c>
      <c r="R16" s="27">
        <v>0</v>
      </c>
      <c r="S16" s="27">
        <v>0</v>
      </c>
    </row>
    <row r="17" spans="2:19" x14ac:dyDescent="0.25">
      <c r="B17" s="18">
        <v>1310016</v>
      </c>
      <c r="C17" s="18" t="s">
        <v>69</v>
      </c>
      <c r="D17" s="26" t="s">
        <v>76</v>
      </c>
      <c r="E17" s="27">
        <v>1042730.1378</v>
      </c>
      <c r="F17" s="27">
        <v>15777839.066400001</v>
      </c>
      <c r="G17" s="27">
        <v>0</v>
      </c>
      <c r="H17" s="27">
        <f t="shared" si="3"/>
        <v>15777839.066400001</v>
      </c>
      <c r="I17" s="32">
        <f t="shared" si="1"/>
        <v>15.131277493991696</v>
      </c>
      <c r="K17" s="26">
        <v>1042730.1378</v>
      </c>
      <c r="L17" s="26">
        <v>15777839.066400001</v>
      </c>
      <c r="M17" s="26">
        <v>0</v>
      </c>
      <c r="N17" s="26">
        <f t="shared" si="4"/>
        <v>15777839.066400001</v>
      </c>
      <c r="P17" s="27">
        <v>0</v>
      </c>
      <c r="Q17" s="27">
        <v>0</v>
      </c>
      <c r="R17" s="27">
        <v>0</v>
      </c>
      <c r="S17" s="27">
        <v>0</v>
      </c>
    </row>
    <row r="18" spans="2:19" x14ac:dyDescent="0.25">
      <c r="B18" s="18">
        <v>1310016</v>
      </c>
      <c r="C18" s="18" t="s">
        <v>69</v>
      </c>
      <c r="D18" s="26" t="s">
        <v>77</v>
      </c>
      <c r="E18" s="27">
        <v>231591.15</v>
      </c>
      <c r="F18" s="27">
        <v>2123940.4668000001</v>
      </c>
      <c r="G18" s="27">
        <v>0</v>
      </c>
      <c r="H18" s="27">
        <f t="shared" si="3"/>
        <v>2123940.4668000001</v>
      </c>
      <c r="I18" s="32">
        <f t="shared" si="1"/>
        <v>9.1710778533635686</v>
      </c>
      <c r="K18" s="26">
        <v>231591.15</v>
      </c>
      <c r="L18" s="26">
        <v>2123940.4668000001</v>
      </c>
      <c r="M18" s="26">
        <v>0</v>
      </c>
      <c r="N18" s="26">
        <f t="shared" si="4"/>
        <v>2123940.4668000001</v>
      </c>
      <c r="P18" s="27">
        <v>0</v>
      </c>
      <c r="Q18" s="27">
        <v>0</v>
      </c>
      <c r="R18" s="27">
        <v>0</v>
      </c>
      <c r="S18" s="27">
        <v>0</v>
      </c>
    </row>
    <row r="19" spans="2:19" x14ac:dyDescent="0.25">
      <c r="B19" s="18">
        <v>1310016</v>
      </c>
      <c r="C19" s="18" t="s">
        <v>69</v>
      </c>
      <c r="D19" s="26" t="s">
        <v>78</v>
      </c>
      <c r="E19" s="27">
        <v>30515486.219999999</v>
      </c>
      <c r="F19" s="27">
        <v>46737130.829360701</v>
      </c>
      <c r="G19" s="27">
        <v>0</v>
      </c>
      <c r="H19" s="27">
        <f t="shared" si="3"/>
        <v>46737130.829360701</v>
      </c>
      <c r="I19" s="32">
        <f t="shared" si="1"/>
        <v>1.5315872895621423</v>
      </c>
      <c r="K19" s="26">
        <v>30515486.219999999</v>
      </c>
      <c r="L19" s="26">
        <v>46737130.829360701</v>
      </c>
      <c r="M19" s="26">
        <v>0</v>
      </c>
      <c r="N19" s="26">
        <f t="shared" si="4"/>
        <v>46737130.829360701</v>
      </c>
      <c r="P19" s="27">
        <v>0</v>
      </c>
      <c r="Q19" s="27">
        <v>0</v>
      </c>
      <c r="R19" s="27">
        <v>0</v>
      </c>
      <c r="S19" s="27">
        <v>0</v>
      </c>
    </row>
    <row r="20" spans="2:19" x14ac:dyDescent="0.25">
      <c r="B20" s="18">
        <v>1310016</v>
      </c>
      <c r="C20" s="18" t="s">
        <v>69</v>
      </c>
      <c r="D20" s="26" t="s">
        <v>23</v>
      </c>
      <c r="E20" s="27">
        <v>17156113.68</v>
      </c>
      <c r="F20" s="27">
        <v>28849459.170639399</v>
      </c>
      <c r="G20" s="27">
        <v>0</v>
      </c>
      <c r="H20" s="27">
        <f t="shared" si="3"/>
        <v>28849459.170639399</v>
      </c>
      <c r="I20" s="32">
        <f t="shared" si="1"/>
        <v>1.6815847521616212</v>
      </c>
      <c r="K20" s="26">
        <v>17156113.68</v>
      </c>
      <c r="L20" s="26">
        <v>28849459.170639299</v>
      </c>
      <c r="M20" s="26">
        <v>0</v>
      </c>
      <c r="N20" s="26">
        <f t="shared" si="4"/>
        <v>28849459.170639299</v>
      </c>
      <c r="P20" s="27">
        <v>0</v>
      </c>
      <c r="Q20" s="27">
        <v>1.0058283805847168E-7</v>
      </c>
      <c r="R20" s="27">
        <v>0</v>
      </c>
      <c r="S20" s="27">
        <v>1.0058283805847168E-7</v>
      </c>
    </row>
    <row r="21" spans="2:19" ht="15" customHeight="1" x14ac:dyDescent="0.25">
      <c r="B21" s="20">
        <v>1310016</v>
      </c>
      <c r="C21" s="20" t="s">
        <v>67</v>
      </c>
      <c r="D21" s="29" t="s">
        <v>79</v>
      </c>
      <c r="E21" s="30">
        <f>SUM(E11:E20)</f>
        <v>485654417.03759998</v>
      </c>
      <c r="F21" s="30">
        <f>SUM(F11:F20)</f>
        <v>732992700.46680021</v>
      </c>
      <c r="G21" s="30">
        <f>SUM(G11:G20)</f>
        <v>0</v>
      </c>
      <c r="H21" s="30">
        <f>SUM(H11:H20)</f>
        <v>732992700.46680021</v>
      </c>
      <c r="I21" s="31">
        <f t="shared" si="1"/>
        <v>1.5092886520788114</v>
      </c>
      <c r="K21" s="30">
        <f>SUM(K11:K20)</f>
        <v>485654417.03759998</v>
      </c>
      <c r="L21" s="30">
        <f>SUM(L11:L20)</f>
        <v>732992700.46680009</v>
      </c>
      <c r="M21" s="30">
        <f>SUM(M11:M20)</f>
        <v>0</v>
      </c>
      <c r="N21" s="30">
        <f>SUM(N11:N20)</f>
        <v>732992700.46680009</v>
      </c>
      <c r="P21" s="30">
        <v>0</v>
      </c>
      <c r="Q21" s="30">
        <v>1.0058283805847168E-7</v>
      </c>
      <c r="R21" s="30">
        <v>0</v>
      </c>
      <c r="S21" s="30">
        <v>1.0058283805847168E-7</v>
      </c>
    </row>
    <row r="22" spans="2:19" ht="15" customHeight="1" x14ac:dyDescent="0.25">
      <c r="B22" s="20">
        <v>1310016</v>
      </c>
      <c r="C22" s="20"/>
      <c r="D22" s="29" t="s">
        <v>80</v>
      </c>
      <c r="E22" s="30">
        <f>E21+E10</f>
        <v>2591714413.2576003</v>
      </c>
      <c r="F22" s="30">
        <f>F21+F10</f>
        <v>3344250676.5154362</v>
      </c>
      <c r="G22" s="30">
        <f>G21+G10</f>
        <v>7398228468.7979984</v>
      </c>
      <c r="H22" s="30">
        <f>H21+H10</f>
        <v>10742479145.313437</v>
      </c>
      <c r="I22" s="31">
        <f t="shared" si="1"/>
        <v>4.1449316677646229</v>
      </c>
      <c r="K22" s="30">
        <f>K21+K10</f>
        <v>2591714413.2576003</v>
      </c>
      <c r="L22" s="30">
        <f>L21+L10</f>
        <v>3344250676.5154362</v>
      </c>
      <c r="M22" s="30">
        <f>M21+M10</f>
        <v>7398228468.7979984</v>
      </c>
      <c r="N22" s="30">
        <f>N21+N10</f>
        <v>10742479145.313437</v>
      </c>
      <c r="P22" s="30">
        <v>0</v>
      </c>
      <c r="Q22" s="30">
        <v>1.0058283805847168E-7</v>
      </c>
      <c r="R22" s="30">
        <v>0</v>
      </c>
      <c r="S22" s="30">
        <v>1.0058283805847168E-7</v>
      </c>
    </row>
    <row r="23" spans="2:19" x14ac:dyDescent="0.25">
      <c r="B23" s="18">
        <v>1310005</v>
      </c>
      <c r="C23" s="18" t="s">
        <v>67</v>
      </c>
      <c r="D23" s="26" t="s">
        <v>81</v>
      </c>
      <c r="E23" s="27">
        <v>0</v>
      </c>
      <c r="F23" s="27">
        <v>0</v>
      </c>
      <c r="G23" s="27">
        <v>0</v>
      </c>
      <c r="H23" s="27">
        <f t="shared" ref="H23:H28" si="5">F23+G23</f>
        <v>0</v>
      </c>
      <c r="I23" s="32">
        <f t="shared" si="1"/>
        <v>0</v>
      </c>
      <c r="K23" s="26">
        <v>0</v>
      </c>
      <c r="L23" s="26">
        <v>0</v>
      </c>
      <c r="M23" s="26">
        <v>0</v>
      </c>
      <c r="N23" s="26">
        <f t="shared" ref="N23:N28" si="6">L23+M23</f>
        <v>0</v>
      </c>
      <c r="P23" s="27">
        <v>0</v>
      </c>
      <c r="Q23" s="27">
        <v>0</v>
      </c>
      <c r="R23" s="27">
        <v>0</v>
      </c>
      <c r="S23" s="27">
        <v>0</v>
      </c>
    </row>
    <row r="24" spans="2:19" x14ac:dyDescent="0.25">
      <c r="B24" s="18">
        <v>1310005</v>
      </c>
      <c r="C24" s="18" t="s">
        <v>67</v>
      </c>
      <c r="D24" s="26" t="s">
        <v>82</v>
      </c>
      <c r="E24" s="27">
        <v>0</v>
      </c>
      <c r="F24" s="27">
        <v>0</v>
      </c>
      <c r="G24" s="27">
        <v>0</v>
      </c>
      <c r="H24" s="27">
        <f t="shared" si="5"/>
        <v>0</v>
      </c>
      <c r="I24" s="32">
        <f t="shared" si="1"/>
        <v>0</v>
      </c>
      <c r="K24" s="26">
        <v>0</v>
      </c>
      <c r="L24" s="26">
        <v>0</v>
      </c>
      <c r="M24" s="26">
        <v>0</v>
      </c>
      <c r="N24" s="26">
        <f t="shared" si="6"/>
        <v>0</v>
      </c>
      <c r="P24" s="27">
        <v>0</v>
      </c>
      <c r="Q24" s="27">
        <v>0</v>
      </c>
      <c r="R24" s="27">
        <v>0</v>
      </c>
      <c r="S24" s="27">
        <v>0</v>
      </c>
    </row>
    <row r="25" spans="2:19" x14ac:dyDescent="0.25">
      <c r="B25" s="18">
        <v>1310394</v>
      </c>
      <c r="C25" s="18" t="s">
        <v>60</v>
      </c>
      <c r="D25" s="26" t="s">
        <v>24</v>
      </c>
      <c r="E25" s="27">
        <v>364805133.60000002</v>
      </c>
      <c r="F25" s="27">
        <v>532725063.381706</v>
      </c>
      <c r="G25" s="27">
        <v>1208400853.0697999</v>
      </c>
      <c r="H25" s="27">
        <f t="shared" si="5"/>
        <v>1741125916.4515059</v>
      </c>
      <c r="I25" s="32">
        <f t="shared" si="1"/>
        <v>4.7727560719049755</v>
      </c>
      <c r="K25" s="26">
        <v>364805133.60000002</v>
      </c>
      <c r="L25" s="26">
        <v>532725063.381706</v>
      </c>
      <c r="M25" s="26">
        <v>1145488119.5039999</v>
      </c>
      <c r="N25" s="26">
        <f t="shared" si="6"/>
        <v>1678213182.8857059</v>
      </c>
      <c r="P25" s="27">
        <v>0</v>
      </c>
      <c r="Q25" s="27">
        <v>0</v>
      </c>
      <c r="R25" s="27">
        <v>62912733.565799952</v>
      </c>
      <c r="S25" s="27">
        <v>62912733.565799952</v>
      </c>
    </row>
    <row r="26" spans="2:19" x14ac:dyDescent="0.25">
      <c r="B26" s="18">
        <v>1310394</v>
      </c>
      <c r="C26" s="18" t="s">
        <v>60</v>
      </c>
      <c r="D26" s="26" t="s">
        <v>25</v>
      </c>
      <c r="E26" s="27">
        <v>298234085.39999998</v>
      </c>
      <c r="F26" s="27">
        <v>532725063.381706</v>
      </c>
      <c r="G26" s="27">
        <v>992593509.24059999</v>
      </c>
      <c r="H26" s="27">
        <f t="shared" si="5"/>
        <v>1525318572.6223059</v>
      </c>
      <c r="I26" s="32">
        <f t="shared" si="1"/>
        <v>5.1145011495802217</v>
      </c>
      <c r="K26" s="26">
        <v>298234085.39999998</v>
      </c>
      <c r="L26" s="26">
        <v>532725063.381706</v>
      </c>
      <c r="M26" s="26">
        <v>936452694.15600002</v>
      </c>
      <c r="N26" s="26">
        <f t="shared" si="6"/>
        <v>1469177757.5377059</v>
      </c>
      <c r="P26" s="27">
        <v>0</v>
      </c>
      <c r="Q26" s="27">
        <v>0</v>
      </c>
      <c r="R26" s="27">
        <v>56140815.084599972</v>
      </c>
      <c r="S26" s="27">
        <v>56140815.084599972</v>
      </c>
    </row>
    <row r="27" spans="2:19" x14ac:dyDescent="0.25">
      <c r="B27" s="18">
        <v>1310394</v>
      </c>
      <c r="C27" s="18" t="s">
        <v>60</v>
      </c>
      <c r="D27" s="26" t="s">
        <v>26</v>
      </c>
      <c r="E27" s="27">
        <v>0</v>
      </c>
      <c r="F27" s="27">
        <v>0</v>
      </c>
      <c r="G27" s="27">
        <v>0</v>
      </c>
      <c r="H27" s="27">
        <f t="shared" si="5"/>
        <v>0</v>
      </c>
      <c r="I27" s="32">
        <f t="shared" si="1"/>
        <v>0</v>
      </c>
      <c r="K27" s="26">
        <v>0</v>
      </c>
      <c r="L27" s="26">
        <v>0</v>
      </c>
      <c r="M27" s="26">
        <v>28039496.629799999</v>
      </c>
      <c r="N27" s="26">
        <f t="shared" si="6"/>
        <v>28039496.629799999</v>
      </c>
      <c r="P27" s="27">
        <v>0</v>
      </c>
      <c r="Q27" s="27">
        <v>0</v>
      </c>
      <c r="R27" s="27">
        <v>-28039496.629799999</v>
      </c>
      <c r="S27" s="27">
        <v>-28039496.629799999</v>
      </c>
    </row>
    <row r="28" spans="2:19" x14ac:dyDescent="0.25">
      <c r="B28" s="18">
        <v>1310497</v>
      </c>
      <c r="C28" s="18" t="s">
        <v>83</v>
      </c>
      <c r="D28" s="26" t="s">
        <v>84</v>
      </c>
      <c r="E28" s="27">
        <v>52418312.182800002</v>
      </c>
      <c r="F28" s="27">
        <v>35300937.812399998</v>
      </c>
      <c r="G28" s="27">
        <v>295945649.87599999</v>
      </c>
      <c r="H28" s="27">
        <f t="shared" si="5"/>
        <v>331246587.68839997</v>
      </c>
      <c r="I28" s="32">
        <f t="shared" si="1"/>
        <v>6.3192913677425073</v>
      </c>
      <c r="K28" s="26">
        <v>52418312.182800002</v>
      </c>
      <c r="L28" s="26">
        <v>35300937.812399998</v>
      </c>
      <c r="M28" s="26">
        <v>295945649.87599999</v>
      </c>
      <c r="N28" s="26">
        <f t="shared" si="6"/>
        <v>331246587.68839997</v>
      </c>
      <c r="P28" s="27">
        <v>0</v>
      </c>
      <c r="Q28" s="27">
        <v>0</v>
      </c>
      <c r="R28" s="27">
        <v>0</v>
      </c>
      <c r="S28" s="27">
        <v>0</v>
      </c>
    </row>
    <row r="29" spans="2:19" ht="15" customHeight="1" x14ac:dyDescent="0.25">
      <c r="B29" s="20"/>
      <c r="C29" s="20">
        <v>1</v>
      </c>
      <c r="D29" s="29" t="s">
        <v>85</v>
      </c>
      <c r="E29" s="30">
        <f>SUM(E22:E28)</f>
        <v>3307171944.4404001</v>
      </c>
      <c r="F29" s="30">
        <f>SUM(F22:F28)</f>
        <v>4445001741.0912485</v>
      </c>
      <c r="G29" s="30">
        <f>SUM(G22:G28)</f>
        <v>9895168480.9843979</v>
      </c>
      <c r="H29" s="30">
        <f>SUM(H22:H28)</f>
        <v>14340170222.075649</v>
      </c>
      <c r="I29" s="31">
        <f t="shared" si="1"/>
        <v>4.3360824483838929</v>
      </c>
      <c r="K29" s="30">
        <f>SUM(K22:K28)</f>
        <v>3307171944.4404001</v>
      </c>
      <c r="L29" s="30">
        <f>SUM(L22:L28)</f>
        <v>4445001741.0912485</v>
      </c>
      <c r="M29" s="30">
        <f>SUM(M22:M28)</f>
        <v>9804154428.9637985</v>
      </c>
      <c r="N29" s="30">
        <f>SUM(N22:N28)</f>
        <v>14249156170.05505</v>
      </c>
      <c r="P29" s="30">
        <v>0</v>
      </c>
      <c r="Q29" s="30">
        <v>1.0058283805847168E-7</v>
      </c>
      <c r="R29" s="30">
        <v>91014052.020599931</v>
      </c>
      <c r="S29" s="30">
        <v>91014052.020600021</v>
      </c>
    </row>
    <row r="30" spans="2:19" ht="15" customHeight="1" x14ac:dyDescent="0.25">
      <c r="B30" s="18">
        <v>1310654</v>
      </c>
      <c r="C30" s="18" t="s">
        <v>60</v>
      </c>
      <c r="D30" s="33" t="s">
        <v>27</v>
      </c>
      <c r="E30" s="27">
        <v>252235864</v>
      </c>
      <c r="F30" s="27">
        <v>163486585</v>
      </c>
      <c r="G30" s="27">
        <v>1113175400</v>
      </c>
      <c r="H30" s="27">
        <f t="shared" ref="H30:H47" si="7">F30+G30</f>
        <v>1276661985</v>
      </c>
      <c r="I30" s="32">
        <f t="shared" si="1"/>
        <v>5.0613816955070279</v>
      </c>
      <c r="K30" s="26">
        <v>252235863.59779999</v>
      </c>
      <c r="L30" s="26">
        <v>163486584.8468</v>
      </c>
      <c r="M30" s="26">
        <v>1113175400.0188</v>
      </c>
      <c r="N30" s="26">
        <f t="shared" ref="N30:N47" si="8">L30+M30</f>
        <v>1276661984.8656001</v>
      </c>
      <c r="P30" s="27">
        <v>0.40220001339912415</v>
      </c>
      <c r="Q30" s="27">
        <v>0.15320000052452087</v>
      </c>
      <c r="R30" s="27">
        <v>-1.8800020217895508E-2</v>
      </c>
      <c r="S30" s="27">
        <v>0.1343998908996582</v>
      </c>
    </row>
    <row r="31" spans="2:19" ht="15" customHeight="1" x14ac:dyDescent="0.25">
      <c r="B31" s="18">
        <v>1310654</v>
      </c>
      <c r="C31" s="18" t="s">
        <v>60</v>
      </c>
      <c r="D31" s="33" t="s">
        <v>86</v>
      </c>
      <c r="E31" s="27">
        <v>0</v>
      </c>
      <c r="F31" s="27">
        <v>0</v>
      </c>
      <c r="G31" s="27">
        <v>0</v>
      </c>
      <c r="H31" s="27">
        <f t="shared" si="7"/>
        <v>0</v>
      </c>
      <c r="I31" s="32">
        <f t="shared" si="1"/>
        <v>0</v>
      </c>
      <c r="K31" s="26">
        <v>0</v>
      </c>
      <c r="L31" s="26">
        <v>0</v>
      </c>
      <c r="M31" s="26">
        <v>0</v>
      </c>
      <c r="N31" s="26">
        <f t="shared" si="8"/>
        <v>0</v>
      </c>
      <c r="P31" s="27">
        <v>0</v>
      </c>
      <c r="Q31" s="27">
        <v>0</v>
      </c>
      <c r="R31" s="27">
        <v>0</v>
      </c>
      <c r="S31" s="27">
        <v>0</v>
      </c>
    </row>
    <row r="32" spans="2:19" ht="15" customHeight="1" x14ac:dyDescent="0.25">
      <c r="B32" s="18">
        <v>1310654</v>
      </c>
      <c r="C32" s="18" t="s">
        <v>60</v>
      </c>
      <c r="D32" s="33" t="s">
        <v>28</v>
      </c>
      <c r="E32" s="27">
        <v>399562791</v>
      </c>
      <c r="F32" s="27">
        <v>460429712</v>
      </c>
      <c r="G32" s="27">
        <v>1727897617</v>
      </c>
      <c r="H32" s="27">
        <f t="shared" si="7"/>
        <v>2188327329</v>
      </c>
      <c r="I32" s="32">
        <f t="shared" si="1"/>
        <v>5.4768045931484144</v>
      </c>
      <c r="K32" s="26">
        <v>399562791.07700002</v>
      </c>
      <c r="L32" s="26">
        <v>460429711.42839998</v>
      </c>
      <c r="M32" s="26">
        <v>1727897617.4584</v>
      </c>
      <c r="N32" s="26">
        <f t="shared" si="8"/>
        <v>2188327328.8867998</v>
      </c>
      <c r="P32" s="27">
        <v>-7.7000021934509277E-2</v>
      </c>
      <c r="Q32" s="27">
        <v>0.57160001993179321</v>
      </c>
      <c r="R32" s="27">
        <v>-0.45840001106262207</v>
      </c>
      <c r="S32" s="27">
        <v>0.11320018768310547</v>
      </c>
    </row>
    <row r="33" spans="2:19" ht="15" customHeight="1" x14ac:dyDescent="0.25">
      <c r="B33" s="18">
        <v>1310654</v>
      </c>
      <c r="C33" s="18" t="s">
        <v>60</v>
      </c>
      <c r="D33" s="33" t="s">
        <v>29</v>
      </c>
      <c r="E33" s="27">
        <v>147065593</v>
      </c>
      <c r="F33" s="27">
        <v>337768412</v>
      </c>
      <c r="G33" s="27">
        <v>629002303</v>
      </c>
      <c r="H33" s="27">
        <f t="shared" si="7"/>
        <v>966770715</v>
      </c>
      <c r="I33" s="32">
        <f t="shared" si="1"/>
        <v>6.5737382570510565</v>
      </c>
      <c r="K33" s="26">
        <v>147065593.78040001</v>
      </c>
      <c r="L33" s="26">
        <v>337768599</v>
      </c>
      <c r="M33" s="26">
        <v>629002303.87240005</v>
      </c>
      <c r="N33" s="26">
        <f t="shared" si="8"/>
        <v>966770902.87240005</v>
      </c>
      <c r="P33" s="27">
        <v>-0.78040000796318054</v>
      </c>
      <c r="Q33" s="27">
        <v>-187</v>
      </c>
      <c r="R33" s="27">
        <v>-0.87240004539489746</v>
      </c>
      <c r="S33" s="27">
        <v>-187.8724000453949</v>
      </c>
    </row>
    <row r="34" spans="2:19" ht="15" customHeight="1" x14ac:dyDescent="0.25">
      <c r="B34" s="18">
        <v>1310654</v>
      </c>
      <c r="C34" s="18" t="s">
        <v>60</v>
      </c>
      <c r="D34" s="33" t="s">
        <v>30</v>
      </c>
      <c r="E34" s="27">
        <v>160215353</v>
      </c>
      <c r="F34" s="27">
        <v>118759002</v>
      </c>
      <c r="G34" s="27">
        <v>326314100</v>
      </c>
      <c r="H34" s="27">
        <f t="shared" si="7"/>
        <v>445073102</v>
      </c>
      <c r="I34" s="32">
        <f t="shared" si="1"/>
        <v>2.7779678642907588</v>
      </c>
      <c r="K34" s="26">
        <v>160215353.0068</v>
      </c>
      <c r="L34" s="26">
        <v>118759001.626</v>
      </c>
      <c r="M34" s="26">
        <v>326314100.58420002</v>
      </c>
      <c r="N34" s="26">
        <f t="shared" si="8"/>
        <v>445073102.21020001</v>
      </c>
      <c r="P34" s="27">
        <v>-6.7999958992004395E-3</v>
      </c>
      <c r="Q34" s="27">
        <v>0.37399999797344208</v>
      </c>
      <c r="R34" s="27">
        <v>-0.58420002460479736</v>
      </c>
      <c r="S34" s="27">
        <v>-0.21020001173019409</v>
      </c>
    </row>
    <row r="35" spans="2:19" ht="15" customHeight="1" x14ac:dyDescent="0.25">
      <c r="B35" s="18">
        <v>1310654</v>
      </c>
      <c r="C35" s="18" t="s">
        <v>60</v>
      </c>
      <c r="D35" s="33" t="s">
        <v>31</v>
      </c>
      <c r="E35" s="27">
        <v>44584470</v>
      </c>
      <c r="F35" s="27">
        <v>37345743</v>
      </c>
      <c r="G35" s="27">
        <v>177071911</v>
      </c>
      <c r="H35" s="27">
        <f t="shared" si="7"/>
        <v>214417654</v>
      </c>
      <c r="I35" s="32">
        <f t="shared" si="1"/>
        <v>4.8092453269041888</v>
      </c>
      <c r="K35" s="26">
        <v>44584469.9516</v>
      </c>
      <c r="L35" s="26">
        <v>37345735</v>
      </c>
      <c r="M35" s="26">
        <v>177071911.51460001</v>
      </c>
      <c r="N35" s="26">
        <f t="shared" si="8"/>
        <v>214417646.51460001</v>
      </c>
      <c r="P35" s="27">
        <v>4.8399999737739563E-2</v>
      </c>
      <c r="Q35" s="27">
        <v>8</v>
      </c>
      <c r="R35" s="27">
        <v>-0.51460000872612</v>
      </c>
      <c r="S35" s="27">
        <v>7.48539999127388</v>
      </c>
    </row>
    <row r="36" spans="2:19" ht="15" customHeight="1" x14ac:dyDescent="0.25">
      <c r="B36" s="18">
        <v>1310654</v>
      </c>
      <c r="C36" s="18" t="s">
        <v>60</v>
      </c>
      <c r="D36" s="33" t="s">
        <v>32</v>
      </c>
      <c r="E36" s="27">
        <v>191024678</v>
      </c>
      <c r="F36" s="27">
        <v>334340214</v>
      </c>
      <c r="G36" s="27">
        <v>1112084624</v>
      </c>
      <c r="H36" s="27">
        <f t="shared" si="7"/>
        <v>1446424838</v>
      </c>
      <c r="I36" s="32">
        <f t="shared" si="1"/>
        <v>7.5719265863649303</v>
      </c>
      <c r="K36" s="26">
        <v>191024678.7238</v>
      </c>
      <c r="L36" s="26">
        <v>334340214.60000002</v>
      </c>
      <c r="M36" s="26">
        <v>1112084623.9577999</v>
      </c>
      <c r="N36" s="26">
        <f t="shared" si="8"/>
        <v>1446424838.5577998</v>
      </c>
      <c r="P36" s="27">
        <v>-0.72380000352859497</v>
      </c>
      <c r="Q36" s="27">
        <v>-0.60000002384185791</v>
      </c>
      <c r="R36" s="27">
        <v>4.2200088500976563E-2</v>
      </c>
      <c r="S36" s="27">
        <v>-0.5577998161315918</v>
      </c>
    </row>
    <row r="37" spans="2:19" x14ac:dyDescent="0.25">
      <c r="B37" s="18">
        <v>1310654</v>
      </c>
      <c r="C37" s="18" t="s">
        <v>60</v>
      </c>
      <c r="D37" s="26" t="s">
        <v>87</v>
      </c>
      <c r="E37" s="27">
        <v>0</v>
      </c>
      <c r="F37" s="27">
        <v>-720998</v>
      </c>
      <c r="G37" s="27">
        <v>0</v>
      </c>
      <c r="H37" s="27">
        <f t="shared" si="7"/>
        <v>-720998</v>
      </c>
      <c r="I37" s="32">
        <f t="shared" si="1"/>
        <v>0</v>
      </c>
      <c r="K37" s="26">
        <v>0</v>
      </c>
      <c r="L37" s="26">
        <v>-720998</v>
      </c>
      <c r="M37" s="26">
        <v>0</v>
      </c>
      <c r="N37" s="26">
        <f t="shared" si="8"/>
        <v>-720998</v>
      </c>
      <c r="P37" s="27">
        <v>0</v>
      </c>
      <c r="Q37" s="27">
        <v>0</v>
      </c>
      <c r="R37" s="27">
        <v>0</v>
      </c>
      <c r="S37" s="27">
        <v>0</v>
      </c>
    </row>
    <row r="38" spans="2:19" ht="15" customHeight="1" x14ac:dyDescent="0.25">
      <c r="B38" s="18">
        <v>1310334</v>
      </c>
      <c r="C38" s="18" t="s">
        <v>60</v>
      </c>
      <c r="D38" s="33" t="s">
        <v>88</v>
      </c>
      <c r="E38" s="27">
        <v>67691938</v>
      </c>
      <c r="F38" s="27">
        <v>139995076</v>
      </c>
      <c r="G38" s="27">
        <v>249911033</v>
      </c>
      <c r="H38" s="27">
        <f t="shared" si="7"/>
        <v>389906109</v>
      </c>
      <c r="I38" s="32">
        <f t="shared" si="1"/>
        <v>5.7600080677258791</v>
      </c>
      <c r="K38" s="26">
        <v>67691938</v>
      </c>
      <c r="L38" s="26">
        <v>139995076</v>
      </c>
      <c r="M38" s="26">
        <v>249911033</v>
      </c>
      <c r="N38" s="26">
        <f t="shared" si="8"/>
        <v>389906109</v>
      </c>
      <c r="P38" s="27">
        <v>0</v>
      </c>
      <c r="Q38" s="27">
        <v>0</v>
      </c>
      <c r="R38" s="27">
        <v>0</v>
      </c>
      <c r="S38" s="27">
        <v>0</v>
      </c>
    </row>
    <row r="39" spans="2:19" ht="15" customHeight="1" x14ac:dyDescent="0.25">
      <c r="B39" s="18">
        <v>1310003</v>
      </c>
      <c r="C39" s="18" t="s">
        <v>89</v>
      </c>
      <c r="D39" s="33" t="s">
        <v>33</v>
      </c>
      <c r="E39" s="27">
        <v>28910840</v>
      </c>
      <c r="F39" s="27">
        <v>18492001</v>
      </c>
      <c r="G39" s="27">
        <v>78995125</v>
      </c>
      <c r="H39" s="27">
        <f t="shared" si="7"/>
        <v>97487126</v>
      </c>
      <c r="I39" s="32">
        <f t="shared" si="1"/>
        <v>3.3719921662601293</v>
      </c>
      <c r="K39" s="26">
        <v>28910840</v>
      </c>
      <c r="L39" s="26">
        <v>18492000</v>
      </c>
      <c r="M39" s="26">
        <v>78995126</v>
      </c>
      <c r="N39" s="26">
        <f t="shared" si="8"/>
        <v>97487126</v>
      </c>
      <c r="P39" s="27">
        <v>0</v>
      </c>
      <c r="Q39" s="27">
        <v>1</v>
      </c>
      <c r="R39" s="27">
        <v>-1</v>
      </c>
      <c r="S39" s="27">
        <v>0</v>
      </c>
    </row>
    <row r="40" spans="2:19" ht="15" customHeight="1" x14ac:dyDescent="0.25">
      <c r="B40" s="18">
        <v>1310003</v>
      </c>
      <c r="C40" s="18" t="s">
        <v>89</v>
      </c>
      <c r="D40" s="33" t="s">
        <v>34</v>
      </c>
      <c r="E40" s="27">
        <v>66082516</v>
      </c>
      <c r="F40" s="27">
        <v>46445698</v>
      </c>
      <c r="G40" s="27">
        <v>180977851</v>
      </c>
      <c r="H40" s="27">
        <f t="shared" si="7"/>
        <v>227423549</v>
      </c>
      <c r="I40" s="32">
        <f t="shared" si="1"/>
        <v>3.4415086283942338</v>
      </c>
      <c r="K40" s="26">
        <v>66082516</v>
      </c>
      <c r="L40" s="26">
        <v>46445697</v>
      </c>
      <c r="M40" s="26">
        <v>180977851</v>
      </c>
      <c r="N40" s="26">
        <f t="shared" si="8"/>
        <v>227423548</v>
      </c>
      <c r="P40" s="27">
        <v>0</v>
      </c>
      <c r="Q40" s="27">
        <v>1</v>
      </c>
      <c r="R40" s="27">
        <v>0</v>
      </c>
      <c r="S40" s="27">
        <v>1</v>
      </c>
    </row>
    <row r="41" spans="2:19" ht="15" customHeight="1" x14ac:dyDescent="0.25">
      <c r="B41" s="18">
        <v>1310004</v>
      </c>
      <c r="C41" s="18" t="s">
        <v>90</v>
      </c>
      <c r="D41" s="33" t="s">
        <v>35</v>
      </c>
      <c r="E41" s="27">
        <v>6341784.2208000002</v>
      </c>
      <c r="F41" s="27">
        <v>0</v>
      </c>
      <c r="G41" s="27">
        <v>16994388.1622</v>
      </c>
      <c r="H41" s="27">
        <f t="shared" si="7"/>
        <v>16994388.1622</v>
      </c>
      <c r="I41" s="32">
        <f t="shared" si="1"/>
        <v>2.6797487222067926</v>
      </c>
      <c r="K41" s="26">
        <v>6396943.176</v>
      </c>
      <c r="L41" s="26">
        <v>0</v>
      </c>
      <c r="M41" s="26">
        <v>16994388.1622</v>
      </c>
      <c r="N41" s="26">
        <f t="shared" si="8"/>
        <v>16994388.1622</v>
      </c>
      <c r="P41" s="27">
        <v>-55158.955199999735</v>
      </c>
      <c r="Q41" s="27">
        <v>0</v>
      </c>
      <c r="R41" s="27">
        <v>0</v>
      </c>
      <c r="S41" s="27">
        <v>0</v>
      </c>
    </row>
    <row r="42" spans="2:19" ht="15" customHeight="1" x14ac:dyDescent="0.25">
      <c r="B42" s="18">
        <v>1310007</v>
      </c>
      <c r="C42" s="18" t="s">
        <v>90</v>
      </c>
      <c r="D42" s="33" t="s">
        <v>91</v>
      </c>
      <c r="E42" s="27">
        <v>103981971.4488</v>
      </c>
      <c r="F42" s="27">
        <v>0</v>
      </c>
      <c r="G42" s="27">
        <v>371437151.421</v>
      </c>
      <c r="H42" s="27">
        <f t="shared" si="7"/>
        <v>371437151.421</v>
      </c>
      <c r="I42" s="32">
        <f t="shared" si="1"/>
        <v>3.5721303053375277</v>
      </c>
      <c r="K42" s="26">
        <v>103981971.4488</v>
      </c>
      <c r="L42" s="26">
        <v>0</v>
      </c>
      <c r="M42" s="26">
        <v>371437151.421</v>
      </c>
      <c r="N42" s="26">
        <f t="shared" si="8"/>
        <v>371437151.421</v>
      </c>
      <c r="P42" s="27">
        <v>0</v>
      </c>
      <c r="Q42" s="27">
        <v>0</v>
      </c>
      <c r="R42" s="27">
        <v>0</v>
      </c>
      <c r="S42" s="27">
        <v>0</v>
      </c>
    </row>
    <row r="43" spans="2:19" x14ac:dyDescent="0.25">
      <c r="B43" s="18">
        <v>1310654</v>
      </c>
      <c r="C43" s="18" t="s">
        <v>60</v>
      </c>
      <c r="D43" s="26" t="s">
        <v>92</v>
      </c>
      <c r="E43" s="27">
        <v>0</v>
      </c>
      <c r="F43" s="27">
        <v>-980218</v>
      </c>
      <c r="G43" s="27">
        <v>0</v>
      </c>
      <c r="H43" s="27">
        <f t="shared" si="7"/>
        <v>-980218</v>
      </c>
      <c r="I43" s="32">
        <f t="shared" si="1"/>
        <v>0</v>
      </c>
      <c r="K43" s="26">
        <v>0</v>
      </c>
      <c r="L43" s="26">
        <v>-980218</v>
      </c>
      <c r="M43" s="26">
        <v>0</v>
      </c>
      <c r="N43" s="26">
        <f t="shared" si="8"/>
        <v>-980218</v>
      </c>
      <c r="P43" s="27">
        <v>0</v>
      </c>
      <c r="Q43" s="27">
        <v>0</v>
      </c>
      <c r="R43" s="27">
        <v>0</v>
      </c>
      <c r="S43" s="27">
        <v>0</v>
      </c>
    </row>
    <row r="44" spans="2:19" x14ac:dyDescent="0.25">
      <c r="B44" s="18">
        <v>1310413</v>
      </c>
      <c r="C44" s="18" t="s">
        <v>90</v>
      </c>
      <c r="D44" s="26" t="s">
        <v>93</v>
      </c>
      <c r="E44" s="27">
        <v>0</v>
      </c>
      <c r="F44" s="27">
        <v>0</v>
      </c>
      <c r="G44" s="27">
        <v>0</v>
      </c>
      <c r="H44" s="27">
        <f t="shared" si="7"/>
        <v>0</v>
      </c>
      <c r="I44" s="32">
        <f t="shared" si="1"/>
        <v>0</v>
      </c>
      <c r="K44" s="26">
        <v>0</v>
      </c>
      <c r="L44" s="26">
        <v>0</v>
      </c>
      <c r="M44" s="26">
        <v>0</v>
      </c>
      <c r="N44" s="26">
        <f t="shared" si="8"/>
        <v>0</v>
      </c>
      <c r="P44" s="27">
        <v>0</v>
      </c>
      <c r="Q44" s="27">
        <v>0</v>
      </c>
      <c r="R44" s="27">
        <v>0</v>
      </c>
      <c r="S44" s="27">
        <v>0</v>
      </c>
    </row>
    <row r="45" spans="2:19" x14ac:dyDescent="0.25">
      <c r="B45" s="18" t="s">
        <v>94</v>
      </c>
      <c r="C45" s="18" t="s">
        <v>94</v>
      </c>
      <c r="D45" s="26" t="s">
        <v>94</v>
      </c>
      <c r="E45" s="27">
        <v>0</v>
      </c>
      <c r="F45" s="27">
        <v>0</v>
      </c>
      <c r="G45" s="27">
        <v>0</v>
      </c>
      <c r="H45" s="27">
        <f t="shared" si="7"/>
        <v>0</v>
      </c>
      <c r="I45" s="32">
        <f t="shared" si="1"/>
        <v>0</v>
      </c>
      <c r="K45" s="26">
        <v>0</v>
      </c>
      <c r="L45" s="26">
        <v>0</v>
      </c>
      <c r="M45" s="26">
        <v>0</v>
      </c>
      <c r="N45" s="26">
        <f t="shared" si="8"/>
        <v>0</v>
      </c>
      <c r="P45" s="27">
        <v>0</v>
      </c>
      <c r="Q45" s="27">
        <v>0</v>
      </c>
      <c r="R45" s="27">
        <v>0</v>
      </c>
      <c r="S45" s="27">
        <v>0</v>
      </c>
    </row>
    <row r="46" spans="2:19" ht="15" customHeight="1" x14ac:dyDescent="0.25">
      <c r="B46" s="18">
        <v>1310438</v>
      </c>
      <c r="C46" s="18" t="s">
        <v>60</v>
      </c>
      <c r="D46" s="33" t="s">
        <v>95</v>
      </c>
      <c r="E46" s="27">
        <v>83764885</v>
      </c>
      <c r="F46" s="27">
        <v>144190649</v>
      </c>
      <c r="G46" s="27">
        <v>345224600</v>
      </c>
      <c r="H46" s="27">
        <f t="shared" si="7"/>
        <v>489415249</v>
      </c>
      <c r="I46" s="32">
        <f t="shared" si="1"/>
        <v>5.8427257316714512</v>
      </c>
      <c r="K46" s="26">
        <v>83764885</v>
      </c>
      <c r="L46" s="26">
        <v>144190649</v>
      </c>
      <c r="M46" s="26">
        <v>345224600</v>
      </c>
      <c r="N46" s="26">
        <f t="shared" si="8"/>
        <v>489415249</v>
      </c>
      <c r="P46" s="27">
        <v>0</v>
      </c>
      <c r="Q46" s="27">
        <v>0</v>
      </c>
      <c r="R46" s="27">
        <v>0</v>
      </c>
      <c r="S46" s="27">
        <v>0</v>
      </c>
    </row>
    <row r="47" spans="2:19" ht="15" customHeight="1" x14ac:dyDescent="0.25">
      <c r="B47" s="18">
        <v>1310660</v>
      </c>
      <c r="C47" s="18" t="s">
        <v>60</v>
      </c>
      <c r="D47" s="33" t="s">
        <v>96</v>
      </c>
      <c r="E47" s="27">
        <v>44377203</v>
      </c>
      <c r="F47" s="27">
        <v>77318948</v>
      </c>
      <c r="G47" s="27">
        <v>98050489</v>
      </c>
      <c r="H47" s="27">
        <f t="shared" si="7"/>
        <v>175369437</v>
      </c>
      <c r="I47" s="32">
        <f t="shared" si="1"/>
        <v>3.9517911257273246</v>
      </c>
      <c r="K47" s="26">
        <v>44377203</v>
      </c>
      <c r="L47" s="26">
        <v>77318948</v>
      </c>
      <c r="M47" s="26">
        <v>98050489</v>
      </c>
      <c r="N47" s="26">
        <f t="shared" si="8"/>
        <v>175369437</v>
      </c>
      <c r="P47" s="27">
        <v>0</v>
      </c>
      <c r="Q47" s="27">
        <v>0</v>
      </c>
      <c r="R47" s="27">
        <v>0</v>
      </c>
      <c r="S47" s="27">
        <v>0</v>
      </c>
    </row>
    <row r="48" spans="2:19" ht="15" customHeight="1" x14ac:dyDescent="0.25">
      <c r="B48" s="20"/>
      <c r="C48" s="20">
        <v>2</v>
      </c>
      <c r="D48" s="29" t="s">
        <v>97</v>
      </c>
      <c r="E48" s="30">
        <f>SUM(E30:E47)</f>
        <v>1595839886.6696</v>
      </c>
      <c r="F48" s="30">
        <f>SUM(F30:F47)</f>
        <v>1876870824</v>
      </c>
      <c r="G48" s="30">
        <f>SUM(G30:G47)</f>
        <v>6427136592.5832005</v>
      </c>
      <c r="H48" s="30">
        <f>SUM(H30:H47)</f>
        <v>8304007416.5832005</v>
      </c>
      <c r="I48" s="31">
        <f t="shared" si="1"/>
        <v>5.2035341928400163</v>
      </c>
      <c r="K48" s="30">
        <f>SUM(K30:K47)</f>
        <v>1595895046.7622004</v>
      </c>
      <c r="L48" s="30">
        <f>SUM(L30:L47)</f>
        <v>1876871000.5012002</v>
      </c>
      <c r="M48" s="30">
        <f>SUM(M30:M47)</f>
        <v>6427136595.989399</v>
      </c>
      <c r="N48" s="30">
        <f>SUM(N30:N47)</f>
        <v>8304007596.4906006</v>
      </c>
      <c r="P48" s="30">
        <v>-55160.092600015923</v>
      </c>
      <c r="Q48" s="30">
        <v>-176.5012000054121</v>
      </c>
      <c r="R48" s="30">
        <v>-3.4062000215053558</v>
      </c>
      <c r="S48" s="30">
        <v>-179.90739980340004</v>
      </c>
    </row>
    <row r="49" spans="2:19" x14ac:dyDescent="0.25">
      <c r="B49" s="18">
        <v>1310010</v>
      </c>
      <c r="C49" s="18" t="s">
        <v>98</v>
      </c>
      <c r="D49" s="26" t="s">
        <v>99</v>
      </c>
      <c r="E49" s="27">
        <v>0</v>
      </c>
      <c r="F49" s="27">
        <v>0</v>
      </c>
      <c r="G49" s="27">
        <v>0</v>
      </c>
      <c r="H49" s="27">
        <f t="shared" ref="H49:H55" si="9">F49+G49</f>
        <v>0</v>
      </c>
      <c r="I49" s="32">
        <f t="shared" si="1"/>
        <v>0</v>
      </c>
      <c r="K49" s="26">
        <v>0</v>
      </c>
      <c r="L49" s="26">
        <v>0</v>
      </c>
      <c r="M49" s="26">
        <v>0</v>
      </c>
      <c r="N49" s="26">
        <f t="shared" ref="N49:N55" si="10">L49+M49</f>
        <v>0</v>
      </c>
      <c r="P49" s="27">
        <v>0</v>
      </c>
      <c r="Q49" s="27">
        <v>0</v>
      </c>
      <c r="R49" s="27">
        <v>0</v>
      </c>
      <c r="S49" s="27">
        <v>0</v>
      </c>
    </row>
    <row r="50" spans="2:19" x14ac:dyDescent="0.25">
      <c r="B50" s="18">
        <v>1310017</v>
      </c>
      <c r="C50" s="18" t="s">
        <v>98</v>
      </c>
      <c r="D50" s="26" t="s">
        <v>100</v>
      </c>
      <c r="E50" s="27">
        <v>0</v>
      </c>
      <c r="F50" s="27">
        <v>0</v>
      </c>
      <c r="G50" s="27">
        <v>0</v>
      </c>
      <c r="H50" s="27">
        <f t="shared" si="9"/>
        <v>0</v>
      </c>
      <c r="I50" s="32">
        <f t="shared" si="1"/>
        <v>0</v>
      </c>
      <c r="K50" s="26">
        <v>0</v>
      </c>
      <c r="L50" s="26">
        <v>0</v>
      </c>
      <c r="M50" s="26">
        <v>0</v>
      </c>
      <c r="N50" s="26">
        <f t="shared" si="10"/>
        <v>0</v>
      </c>
      <c r="P50" s="27">
        <v>0</v>
      </c>
      <c r="Q50" s="27">
        <v>0</v>
      </c>
      <c r="R50" s="27">
        <v>0</v>
      </c>
      <c r="S50" s="27">
        <v>0</v>
      </c>
    </row>
    <row r="51" spans="2:19" x14ac:dyDescent="0.25">
      <c r="B51" s="18">
        <v>1310434</v>
      </c>
      <c r="C51" s="18" t="s">
        <v>60</v>
      </c>
      <c r="D51" s="26" t="s">
        <v>7</v>
      </c>
      <c r="E51" s="27">
        <v>200217566</v>
      </c>
      <c r="F51" s="27">
        <v>317914607</v>
      </c>
      <c r="G51" s="27">
        <v>452361422</v>
      </c>
      <c r="H51" s="27">
        <f t="shared" si="9"/>
        <v>770276029</v>
      </c>
      <c r="I51" s="32">
        <f t="shared" si="1"/>
        <v>3.8471950508078798</v>
      </c>
      <c r="K51" s="26">
        <v>200217568</v>
      </c>
      <c r="L51" s="26">
        <v>317914607</v>
      </c>
      <c r="M51" s="26">
        <v>452361422</v>
      </c>
      <c r="N51" s="26">
        <f t="shared" si="10"/>
        <v>770276029</v>
      </c>
      <c r="P51" s="27">
        <v>-2</v>
      </c>
      <c r="Q51" s="27">
        <v>0</v>
      </c>
      <c r="R51" s="27">
        <v>0</v>
      </c>
      <c r="S51" s="27">
        <v>0</v>
      </c>
    </row>
    <row r="52" spans="2:19" x14ac:dyDescent="0.25">
      <c r="B52" s="18">
        <v>1310434</v>
      </c>
      <c r="C52" s="18" t="s">
        <v>60</v>
      </c>
      <c r="D52" s="26" t="s">
        <v>36</v>
      </c>
      <c r="E52" s="27">
        <v>0</v>
      </c>
      <c r="F52" s="27">
        <v>0</v>
      </c>
      <c r="G52" s="27">
        <v>56680564</v>
      </c>
      <c r="H52" s="27">
        <f t="shared" si="9"/>
        <v>56680564</v>
      </c>
      <c r="I52" s="32">
        <f t="shared" si="1"/>
        <v>0</v>
      </c>
      <c r="K52" s="26">
        <v>0</v>
      </c>
      <c r="L52" s="26">
        <v>0</v>
      </c>
      <c r="M52" s="26">
        <v>0</v>
      </c>
      <c r="N52" s="26">
        <f t="shared" si="10"/>
        <v>0</v>
      </c>
      <c r="P52" s="27">
        <v>0</v>
      </c>
      <c r="Q52" s="27">
        <v>0</v>
      </c>
      <c r="R52" s="27">
        <v>56680564</v>
      </c>
      <c r="S52" s="27">
        <v>56680564</v>
      </c>
    </row>
    <row r="53" spans="2:19" x14ac:dyDescent="0.25">
      <c r="B53" s="18">
        <v>1310434</v>
      </c>
      <c r="C53" s="18" t="s">
        <v>60</v>
      </c>
      <c r="D53" s="26" t="s">
        <v>101</v>
      </c>
      <c r="E53" s="27">
        <v>0</v>
      </c>
      <c r="F53" s="27">
        <v>0</v>
      </c>
      <c r="G53" s="27">
        <v>0</v>
      </c>
      <c r="H53" s="27">
        <f t="shared" si="9"/>
        <v>0</v>
      </c>
      <c r="I53" s="32">
        <f t="shared" si="1"/>
        <v>0</v>
      </c>
      <c r="K53" s="26">
        <v>0</v>
      </c>
      <c r="L53" s="26">
        <v>0</v>
      </c>
      <c r="M53" s="26">
        <v>0</v>
      </c>
      <c r="N53" s="26">
        <f t="shared" si="10"/>
        <v>0</v>
      </c>
      <c r="P53" s="27">
        <v>0</v>
      </c>
      <c r="Q53" s="27">
        <v>0</v>
      </c>
      <c r="R53" s="27">
        <v>0</v>
      </c>
      <c r="S53" s="27">
        <v>0</v>
      </c>
    </row>
    <row r="54" spans="2:19" x14ac:dyDescent="0.25">
      <c r="B54" s="18">
        <v>1310441</v>
      </c>
      <c r="C54" s="18" t="s">
        <v>60</v>
      </c>
      <c r="D54" s="26" t="s">
        <v>37</v>
      </c>
      <c r="E54" s="27">
        <v>507980162.39999998</v>
      </c>
      <c r="F54" s="27">
        <v>624421107.07200003</v>
      </c>
      <c r="G54" s="27">
        <v>1481046699.4326</v>
      </c>
      <c r="H54" s="27">
        <f t="shared" si="9"/>
        <v>2105467806.5046</v>
      </c>
      <c r="I54" s="32">
        <f t="shared" si="1"/>
        <v>4.1447835217759676</v>
      </c>
      <c r="K54" s="26">
        <v>507980161.39999998</v>
      </c>
      <c r="L54" s="26">
        <v>624421109</v>
      </c>
      <c r="M54" s="26">
        <v>1410517269</v>
      </c>
      <c r="N54" s="26">
        <f t="shared" si="10"/>
        <v>2034938378</v>
      </c>
      <c r="P54" s="27">
        <v>1</v>
      </c>
      <c r="Q54" s="27">
        <v>-1.9279999732971191</v>
      </c>
      <c r="R54" s="27">
        <v>70529430.432600021</v>
      </c>
      <c r="S54" s="27">
        <v>70529428.504600048</v>
      </c>
    </row>
    <row r="55" spans="2:19" x14ac:dyDescent="0.25">
      <c r="B55" s="18">
        <v>1310216</v>
      </c>
      <c r="C55" s="18" t="s">
        <v>102</v>
      </c>
      <c r="D55" s="26" t="s">
        <v>103</v>
      </c>
      <c r="E55" s="27">
        <v>0</v>
      </c>
      <c r="F55" s="27">
        <v>0</v>
      </c>
      <c r="G55" s="27">
        <v>0</v>
      </c>
      <c r="H55" s="27">
        <f t="shared" si="9"/>
        <v>0</v>
      </c>
      <c r="I55" s="32">
        <f t="shared" si="1"/>
        <v>0</v>
      </c>
      <c r="K55" s="26">
        <v>0</v>
      </c>
      <c r="L55" s="26">
        <v>0</v>
      </c>
      <c r="M55" s="26">
        <v>0</v>
      </c>
      <c r="N55" s="26">
        <f t="shared" si="10"/>
        <v>0</v>
      </c>
      <c r="P55" s="27">
        <v>0</v>
      </c>
      <c r="Q55" s="27">
        <v>0</v>
      </c>
      <c r="R55" s="27">
        <v>0</v>
      </c>
      <c r="S55" s="27">
        <v>0</v>
      </c>
    </row>
    <row r="56" spans="2:19" ht="15" customHeight="1" x14ac:dyDescent="0.25">
      <c r="B56" s="20"/>
      <c r="C56" s="20">
        <v>3</v>
      </c>
      <c r="D56" s="29" t="s">
        <v>104</v>
      </c>
      <c r="E56" s="30">
        <f>SUM(E49:E55)</f>
        <v>708197728.39999998</v>
      </c>
      <c r="F56" s="30">
        <f>SUM(F49:F55)</f>
        <v>942335714.07200003</v>
      </c>
      <c r="G56" s="30">
        <f>SUM(G49:G55)</f>
        <v>1990088685.4326</v>
      </c>
      <c r="H56" s="30">
        <f>SUM(H49:H55)</f>
        <v>2932424399.5046</v>
      </c>
      <c r="I56" s="31">
        <f t="shared" si="1"/>
        <v>4.1406859721644373</v>
      </c>
      <c r="K56" s="30">
        <f>SUM(K49:K55)</f>
        <v>708197729.39999998</v>
      </c>
      <c r="L56" s="30">
        <f>SUM(L49:L55)</f>
        <v>942335716</v>
      </c>
      <c r="M56" s="30">
        <f>SUM(M49:M55)</f>
        <v>1862878691</v>
      </c>
      <c r="N56" s="30">
        <f>SUM(N49:N55)</f>
        <v>2805214407</v>
      </c>
      <c r="P56" s="30">
        <v>-1</v>
      </c>
      <c r="Q56" s="30">
        <v>-1.9279999732971191</v>
      </c>
      <c r="R56" s="30">
        <v>127209994.43260002</v>
      </c>
      <c r="S56" s="30">
        <v>127209992.50460005</v>
      </c>
    </row>
    <row r="57" spans="2:19" x14ac:dyDescent="0.25">
      <c r="B57" s="18">
        <v>1310107</v>
      </c>
      <c r="C57" s="18" t="s">
        <v>105</v>
      </c>
      <c r="D57" s="26" t="s">
        <v>38</v>
      </c>
      <c r="E57" s="27">
        <v>742003459</v>
      </c>
      <c r="F57" s="27">
        <v>0</v>
      </c>
      <c r="G57" s="27">
        <v>5951035896</v>
      </c>
      <c r="H57" s="27">
        <f t="shared" ref="H57:H77" si="11">F57+G57</f>
        <v>5951035896</v>
      </c>
      <c r="I57" s="32">
        <f t="shared" si="1"/>
        <v>8.0202266226901777</v>
      </c>
      <c r="K57" s="26">
        <v>742003460</v>
      </c>
      <c r="L57" s="26">
        <v>0</v>
      </c>
      <c r="M57" s="26">
        <v>6035227944</v>
      </c>
      <c r="N57" s="26">
        <f t="shared" ref="N57:N77" si="12">L57+M57</f>
        <v>6035227944</v>
      </c>
      <c r="P57" s="27">
        <v>-1</v>
      </c>
      <c r="Q57" s="27">
        <v>0</v>
      </c>
      <c r="R57" s="27">
        <v>-84192048</v>
      </c>
      <c r="S57" s="27">
        <v>-84192048</v>
      </c>
    </row>
    <row r="58" spans="2:19" x14ac:dyDescent="0.25">
      <c r="B58" s="18">
        <v>1310107</v>
      </c>
      <c r="C58" s="18" t="s">
        <v>106</v>
      </c>
      <c r="D58" s="26" t="s">
        <v>39</v>
      </c>
      <c r="E58" s="27">
        <v>0</v>
      </c>
      <c r="F58" s="27">
        <v>0</v>
      </c>
      <c r="G58" s="27">
        <v>196927895</v>
      </c>
      <c r="H58" s="27">
        <f t="shared" si="11"/>
        <v>196927895</v>
      </c>
      <c r="I58" s="32">
        <f t="shared" si="1"/>
        <v>0</v>
      </c>
      <c r="K58" s="26">
        <v>0</v>
      </c>
      <c r="L58" s="26">
        <v>0</v>
      </c>
      <c r="M58" s="26">
        <v>196926169</v>
      </c>
      <c r="N58" s="26">
        <f t="shared" si="12"/>
        <v>196926169</v>
      </c>
      <c r="P58" s="27">
        <v>0</v>
      </c>
      <c r="Q58" s="27">
        <v>0</v>
      </c>
      <c r="R58" s="27">
        <v>1726</v>
      </c>
      <c r="S58" s="27">
        <v>1726</v>
      </c>
    </row>
    <row r="59" spans="2:19" x14ac:dyDescent="0.25">
      <c r="B59" s="18">
        <v>1310132</v>
      </c>
      <c r="C59" s="18" t="s">
        <v>105</v>
      </c>
      <c r="D59" s="26" t="s">
        <v>40</v>
      </c>
      <c r="E59" s="27">
        <v>95926588</v>
      </c>
      <c r="F59" s="27">
        <v>0</v>
      </c>
      <c r="G59" s="27">
        <v>1086059915</v>
      </c>
      <c r="H59" s="27">
        <f t="shared" si="11"/>
        <v>1086059915</v>
      </c>
      <c r="I59" s="32">
        <f t="shared" si="1"/>
        <v>11.321781975608264</v>
      </c>
      <c r="K59" s="26">
        <v>95926531</v>
      </c>
      <c r="L59" s="26">
        <v>0</v>
      </c>
      <c r="M59" s="26">
        <v>1091944990</v>
      </c>
      <c r="N59" s="26">
        <f t="shared" si="12"/>
        <v>1091944990</v>
      </c>
      <c r="P59" s="27">
        <v>57</v>
      </c>
      <c r="Q59" s="27">
        <v>0</v>
      </c>
      <c r="R59" s="27">
        <v>-5885075</v>
      </c>
      <c r="S59" s="27">
        <v>-5885075</v>
      </c>
    </row>
    <row r="60" spans="2:19" x14ac:dyDescent="0.25">
      <c r="B60" s="18">
        <v>1310132</v>
      </c>
      <c r="C60" s="18" t="s">
        <v>106</v>
      </c>
      <c r="D60" s="26" t="s">
        <v>41</v>
      </c>
      <c r="E60" s="27">
        <v>0</v>
      </c>
      <c r="F60" s="27">
        <v>0</v>
      </c>
      <c r="G60" s="27">
        <v>25546696</v>
      </c>
      <c r="H60" s="27">
        <f t="shared" si="11"/>
        <v>25546696</v>
      </c>
      <c r="I60" s="32">
        <f t="shared" si="1"/>
        <v>0</v>
      </c>
      <c r="K60" s="26">
        <v>0</v>
      </c>
      <c r="L60" s="26">
        <v>0</v>
      </c>
      <c r="M60" s="26">
        <v>25544358</v>
      </c>
      <c r="N60" s="26">
        <f t="shared" si="12"/>
        <v>25544358</v>
      </c>
      <c r="P60" s="27">
        <v>0</v>
      </c>
      <c r="Q60" s="27">
        <v>0</v>
      </c>
      <c r="R60" s="27">
        <v>2338</v>
      </c>
      <c r="S60" s="27">
        <v>2338</v>
      </c>
    </row>
    <row r="61" spans="2:19" x14ac:dyDescent="0.25">
      <c r="B61" s="18">
        <v>1310685</v>
      </c>
      <c r="C61" s="18" t="s">
        <v>105</v>
      </c>
      <c r="D61" s="26" t="s">
        <v>107</v>
      </c>
      <c r="E61" s="27">
        <v>0</v>
      </c>
      <c r="F61" s="27">
        <v>0</v>
      </c>
      <c r="G61" s="27">
        <v>0</v>
      </c>
      <c r="H61" s="27">
        <f t="shared" si="11"/>
        <v>0</v>
      </c>
      <c r="I61" s="32">
        <f t="shared" si="1"/>
        <v>0</v>
      </c>
      <c r="K61" s="26">
        <v>0</v>
      </c>
      <c r="L61" s="26">
        <v>0</v>
      </c>
      <c r="M61" s="26">
        <v>0</v>
      </c>
      <c r="N61" s="26">
        <f t="shared" si="12"/>
        <v>0</v>
      </c>
      <c r="P61" s="27">
        <v>0</v>
      </c>
      <c r="Q61" s="27">
        <v>0</v>
      </c>
      <c r="R61" s="27">
        <v>0</v>
      </c>
      <c r="S61" s="27">
        <v>0</v>
      </c>
    </row>
    <row r="62" spans="2:19" x14ac:dyDescent="0.25">
      <c r="B62" s="18">
        <v>1310685</v>
      </c>
      <c r="C62" s="18" t="s">
        <v>106</v>
      </c>
      <c r="D62" s="26" t="s">
        <v>108</v>
      </c>
      <c r="E62" s="27">
        <v>0</v>
      </c>
      <c r="F62" s="27">
        <v>0</v>
      </c>
      <c r="G62" s="27">
        <v>0</v>
      </c>
      <c r="H62" s="27">
        <f t="shared" si="11"/>
        <v>0</v>
      </c>
      <c r="I62" s="32">
        <f t="shared" si="1"/>
        <v>0</v>
      </c>
      <c r="K62" s="26">
        <v>0</v>
      </c>
      <c r="L62" s="26">
        <v>0</v>
      </c>
      <c r="M62" s="26">
        <v>0</v>
      </c>
      <c r="N62" s="26">
        <f t="shared" si="12"/>
        <v>0</v>
      </c>
      <c r="P62" s="27">
        <v>0</v>
      </c>
      <c r="Q62" s="27">
        <v>0</v>
      </c>
      <c r="R62" s="27">
        <v>0</v>
      </c>
      <c r="S62" s="27">
        <v>0</v>
      </c>
    </row>
    <row r="63" spans="2:19" x14ac:dyDescent="0.25">
      <c r="B63" s="18">
        <v>1310662</v>
      </c>
      <c r="C63" s="18" t="s">
        <v>109</v>
      </c>
      <c r="D63" s="26" t="s">
        <v>110</v>
      </c>
      <c r="E63" s="27">
        <v>0</v>
      </c>
      <c r="F63" s="27">
        <v>0</v>
      </c>
      <c r="G63" s="27">
        <v>0</v>
      </c>
      <c r="H63" s="27">
        <f t="shared" si="11"/>
        <v>0</v>
      </c>
      <c r="I63" s="32">
        <f t="shared" si="1"/>
        <v>0</v>
      </c>
      <c r="K63" s="26">
        <v>0</v>
      </c>
      <c r="L63" s="26">
        <v>0</v>
      </c>
      <c r="M63" s="26">
        <v>0</v>
      </c>
      <c r="N63" s="26">
        <f t="shared" si="12"/>
        <v>0</v>
      </c>
      <c r="P63" s="27">
        <v>0</v>
      </c>
      <c r="Q63" s="27">
        <v>0</v>
      </c>
      <c r="R63" s="27">
        <v>0</v>
      </c>
      <c r="S63" s="27">
        <v>0</v>
      </c>
    </row>
    <row r="64" spans="2:19" x14ac:dyDescent="0.25">
      <c r="B64" s="18">
        <v>1310264</v>
      </c>
      <c r="C64" s="18" t="s">
        <v>109</v>
      </c>
      <c r="D64" s="26" t="s">
        <v>42</v>
      </c>
      <c r="E64" s="27">
        <v>0</v>
      </c>
      <c r="F64" s="27">
        <v>0</v>
      </c>
      <c r="G64" s="27">
        <v>0</v>
      </c>
      <c r="H64" s="27">
        <f t="shared" si="11"/>
        <v>0</v>
      </c>
      <c r="I64" s="32">
        <f t="shared" si="1"/>
        <v>0</v>
      </c>
      <c r="K64" s="26">
        <v>45961506.808200002</v>
      </c>
      <c r="L64" s="26">
        <v>15507235.3398</v>
      </c>
      <c r="M64" s="26">
        <v>0</v>
      </c>
      <c r="N64" s="26">
        <f t="shared" si="12"/>
        <v>15507235.3398</v>
      </c>
      <c r="P64" s="27">
        <v>-45961506.808200002</v>
      </c>
      <c r="Q64" s="27">
        <v>-15507235.3398</v>
      </c>
      <c r="R64" s="27">
        <v>0</v>
      </c>
      <c r="S64" s="27">
        <v>-15507235.3398</v>
      </c>
    </row>
    <row r="65" spans="2:19" x14ac:dyDescent="0.25">
      <c r="B65" s="18">
        <v>1310046</v>
      </c>
      <c r="C65" s="18" t="s">
        <v>109</v>
      </c>
      <c r="D65" s="26" t="s">
        <v>111</v>
      </c>
      <c r="E65" s="27">
        <v>0</v>
      </c>
      <c r="F65" s="27">
        <v>0</v>
      </c>
      <c r="G65" s="27">
        <v>0</v>
      </c>
      <c r="H65" s="27">
        <f t="shared" si="11"/>
        <v>0</v>
      </c>
      <c r="I65" s="32">
        <f t="shared" si="1"/>
        <v>0</v>
      </c>
      <c r="K65" s="26">
        <v>0</v>
      </c>
      <c r="L65" s="26">
        <v>0</v>
      </c>
      <c r="M65" s="26">
        <v>0</v>
      </c>
      <c r="N65" s="26">
        <f t="shared" si="12"/>
        <v>0</v>
      </c>
      <c r="P65" s="27">
        <v>0</v>
      </c>
      <c r="Q65" s="27">
        <v>0</v>
      </c>
      <c r="R65" s="27">
        <v>0</v>
      </c>
      <c r="S65" s="27">
        <v>0</v>
      </c>
    </row>
    <row r="66" spans="2:19" x14ac:dyDescent="0.25">
      <c r="B66" s="18">
        <v>1310046</v>
      </c>
      <c r="C66" s="18" t="s">
        <v>109</v>
      </c>
      <c r="D66" s="26" t="s">
        <v>112</v>
      </c>
      <c r="E66" s="27">
        <v>0</v>
      </c>
      <c r="F66" s="27">
        <v>0</v>
      </c>
      <c r="G66" s="27">
        <v>0</v>
      </c>
      <c r="H66" s="27">
        <f t="shared" si="11"/>
        <v>0</v>
      </c>
      <c r="I66" s="32">
        <f t="shared" si="1"/>
        <v>0</v>
      </c>
      <c r="K66" s="26">
        <v>0</v>
      </c>
      <c r="L66" s="26">
        <v>0</v>
      </c>
      <c r="M66" s="26">
        <v>0</v>
      </c>
      <c r="N66" s="26">
        <f t="shared" si="12"/>
        <v>0</v>
      </c>
      <c r="P66" s="27">
        <v>0</v>
      </c>
      <c r="Q66" s="27">
        <v>0</v>
      </c>
      <c r="R66" s="27">
        <v>0</v>
      </c>
      <c r="S66" s="27">
        <v>0</v>
      </c>
    </row>
    <row r="67" spans="2:19" x14ac:dyDescent="0.25">
      <c r="B67" s="18">
        <v>1310264</v>
      </c>
      <c r="C67" s="18" t="s">
        <v>106</v>
      </c>
      <c r="D67" s="26" t="s">
        <v>43</v>
      </c>
      <c r="E67" s="27">
        <v>0</v>
      </c>
      <c r="F67" s="27">
        <v>15507235.3398</v>
      </c>
      <c r="G67" s="27">
        <v>0</v>
      </c>
      <c r="H67" s="27">
        <f t="shared" si="11"/>
        <v>15507235.3398</v>
      </c>
      <c r="I67" s="32">
        <f t="shared" si="1"/>
        <v>0</v>
      </c>
      <c r="K67" s="26">
        <v>0</v>
      </c>
      <c r="L67" s="26">
        <v>0</v>
      </c>
      <c r="M67" s="26">
        <v>0</v>
      </c>
      <c r="N67" s="26">
        <f t="shared" si="12"/>
        <v>0</v>
      </c>
      <c r="P67" s="27">
        <v>0</v>
      </c>
      <c r="Q67" s="27">
        <v>15507235.3398</v>
      </c>
      <c r="R67" s="27">
        <v>0</v>
      </c>
      <c r="S67" s="27">
        <v>15507235.3398</v>
      </c>
    </row>
    <row r="68" spans="2:19" x14ac:dyDescent="0.25">
      <c r="B68" s="18">
        <v>1310046</v>
      </c>
      <c r="C68" s="18" t="s">
        <v>109</v>
      </c>
      <c r="D68" s="26" t="s">
        <v>44</v>
      </c>
      <c r="E68" s="27">
        <v>3237221.0720000002</v>
      </c>
      <c r="F68" s="27">
        <v>0</v>
      </c>
      <c r="G68" s="27">
        <v>25592600.444200002</v>
      </c>
      <c r="H68" s="27">
        <f t="shared" si="11"/>
        <v>25592600.444200002</v>
      </c>
      <c r="I68" s="32">
        <f t="shared" ref="I68:I74" si="13">IFERROR(H68/E68,0)</f>
        <v>7.9057314514478119</v>
      </c>
      <c r="K68" s="26">
        <v>3237183.0277999998</v>
      </c>
      <c r="L68" s="26">
        <v>0</v>
      </c>
      <c r="M68" s="26">
        <v>25592304.0262</v>
      </c>
      <c r="N68" s="26">
        <f t="shared" si="12"/>
        <v>25592304.0262</v>
      </c>
      <c r="P68" s="27">
        <v>38.044200000353158</v>
      </c>
      <c r="Q68" s="27">
        <v>0</v>
      </c>
      <c r="R68" s="27">
        <v>296.41800000146031</v>
      </c>
      <c r="S68" s="27">
        <v>296.41800000146031</v>
      </c>
    </row>
    <row r="69" spans="2:19" x14ac:dyDescent="0.25">
      <c r="B69" s="18">
        <v>1310046</v>
      </c>
      <c r="C69" s="18" t="s">
        <v>109</v>
      </c>
      <c r="D69" s="26" t="s">
        <v>113</v>
      </c>
      <c r="E69" s="27">
        <v>3643504.7039999999</v>
      </c>
      <c r="F69" s="27">
        <v>0</v>
      </c>
      <c r="G69" s="27">
        <v>28382901.784200002</v>
      </c>
      <c r="H69" s="27">
        <f t="shared" si="11"/>
        <v>28382901.784200002</v>
      </c>
      <c r="I69" s="32">
        <f t="shared" si="13"/>
        <v>7.7900000384355215</v>
      </c>
      <c r="K69" s="26">
        <v>3643504.7039999999</v>
      </c>
      <c r="L69" s="26">
        <v>0</v>
      </c>
      <c r="M69" s="26">
        <v>28382901.784200002</v>
      </c>
      <c r="N69" s="26">
        <f t="shared" si="12"/>
        <v>28382901.784200002</v>
      </c>
      <c r="P69" s="27">
        <v>0</v>
      </c>
      <c r="Q69" s="27">
        <v>0</v>
      </c>
      <c r="R69" s="27">
        <v>0</v>
      </c>
      <c r="S69" s="27">
        <v>0</v>
      </c>
    </row>
    <row r="70" spans="2:19" x14ac:dyDescent="0.25">
      <c r="B70" s="18">
        <v>1310046</v>
      </c>
      <c r="C70" s="18" t="s">
        <v>109</v>
      </c>
      <c r="D70" s="26" t="s">
        <v>45</v>
      </c>
      <c r="E70" s="27">
        <v>28425076.464000002</v>
      </c>
      <c r="F70" s="27">
        <v>0</v>
      </c>
      <c r="G70" s="27">
        <v>221431336.45860001</v>
      </c>
      <c r="H70" s="27">
        <f t="shared" si="11"/>
        <v>221431336.45860001</v>
      </c>
      <c r="I70" s="32">
        <f t="shared" si="13"/>
        <v>7.7899996764842481</v>
      </c>
      <c r="K70" s="26">
        <v>28425075.296999998</v>
      </c>
      <c r="L70" s="26">
        <v>0</v>
      </c>
      <c r="M70" s="26">
        <v>221431336.45860001</v>
      </c>
      <c r="N70" s="26">
        <f t="shared" si="12"/>
        <v>221431336.45860001</v>
      </c>
      <c r="P70" s="27">
        <v>1.1670000031590462</v>
      </c>
      <c r="Q70" s="27">
        <v>0</v>
      </c>
      <c r="R70" s="27">
        <v>0</v>
      </c>
      <c r="S70" s="27">
        <v>0</v>
      </c>
    </row>
    <row r="71" spans="2:19" x14ac:dyDescent="0.25">
      <c r="B71" s="18">
        <v>1310038</v>
      </c>
      <c r="C71" s="18" t="s">
        <v>109</v>
      </c>
      <c r="D71" s="26" t="s">
        <v>114</v>
      </c>
      <c r="E71" s="27">
        <v>45181795.920000002</v>
      </c>
      <c r="F71" s="27">
        <v>0</v>
      </c>
      <c r="G71" s="27">
        <v>510554296.09600002</v>
      </c>
      <c r="H71" s="27">
        <f t="shared" si="11"/>
        <v>510554296.09600002</v>
      </c>
      <c r="I71" s="32">
        <f t="shared" si="13"/>
        <v>11.300000048692176</v>
      </c>
      <c r="K71" s="26">
        <v>45181795.920000002</v>
      </c>
      <c r="L71" s="26">
        <v>0</v>
      </c>
      <c r="M71" s="26">
        <v>510554296.09600002</v>
      </c>
      <c r="N71" s="26">
        <f t="shared" si="12"/>
        <v>510554296.09600002</v>
      </c>
      <c r="P71" s="27">
        <v>0</v>
      </c>
      <c r="Q71" s="27">
        <v>0</v>
      </c>
      <c r="R71" s="27">
        <v>0</v>
      </c>
      <c r="S71" s="27">
        <v>0</v>
      </c>
    </row>
    <row r="72" spans="2:19" x14ac:dyDescent="0.25">
      <c r="B72" s="18">
        <v>1310038</v>
      </c>
      <c r="C72" s="18" t="s">
        <v>109</v>
      </c>
      <c r="D72" s="26" t="s">
        <v>46</v>
      </c>
      <c r="E72" s="27">
        <v>8752459.1549999993</v>
      </c>
      <c r="F72" s="27">
        <v>0</v>
      </c>
      <c r="G72" s="27">
        <v>68181675.081</v>
      </c>
      <c r="H72" s="27">
        <f t="shared" si="11"/>
        <v>68181675.081</v>
      </c>
      <c r="I72" s="32">
        <f t="shared" si="13"/>
        <v>7.790002086676405</v>
      </c>
      <c r="K72" s="26">
        <v>8752423.2114000004</v>
      </c>
      <c r="L72" s="26">
        <v>0</v>
      </c>
      <c r="M72" s="26">
        <v>68181395.001000002</v>
      </c>
      <c r="N72" s="26">
        <f t="shared" si="12"/>
        <v>68181395.001000002</v>
      </c>
      <c r="P72" s="27">
        <v>35.943599998950958</v>
      </c>
      <c r="Q72" s="27">
        <v>0</v>
      </c>
      <c r="R72" s="27">
        <v>280.07999999821186</v>
      </c>
      <c r="S72" s="27">
        <v>280.07999999821186</v>
      </c>
    </row>
    <row r="73" spans="2:19" x14ac:dyDescent="0.25">
      <c r="B73" s="18">
        <v>1310038</v>
      </c>
      <c r="C73" s="18" t="s">
        <v>109</v>
      </c>
      <c r="D73" s="26" t="s">
        <v>115</v>
      </c>
      <c r="E73" s="27">
        <v>0</v>
      </c>
      <c r="F73" s="27">
        <v>0</v>
      </c>
      <c r="G73" s="27">
        <v>0</v>
      </c>
      <c r="H73" s="27">
        <f t="shared" si="11"/>
        <v>0</v>
      </c>
      <c r="I73" s="32">
        <f t="shared" si="13"/>
        <v>0</v>
      </c>
      <c r="K73" s="26">
        <v>0</v>
      </c>
      <c r="L73" s="26">
        <v>0</v>
      </c>
      <c r="M73" s="26">
        <v>0</v>
      </c>
      <c r="N73" s="26">
        <f t="shared" si="12"/>
        <v>0</v>
      </c>
      <c r="P73" s="27">
        <v>0</v>
      </c>
      <c r="Q73" s="27">
        <v>0</v>
      </c>
      <c r="R73" s="27">
        <v>0</v>
      </c>
      <c r="S73" s="27">
        <v>0</v>
      </c>
    </row>
    <row r="74" spans="2:19" x14ac:dyDescent="0.25">
      <c r="B74" s="18">
        <v>1310038</v>
      </c>
      <c r="C74" s="18" t="s">
        <v>106</v>
      </c>
      <c r="D74" s="26" t="s">
        <v>116</v>
      </c>
      <c r="E74" s="27">
        <v>0</v>
      </c>
      <c r="F74" s="27">
        <v>0</v>
      </c>
      <c r="G74" s="27">
        <v>0</v>
      </c>
      <c r="H74" s="27">
        <f t="shared" si="11"/>
        <v>0</v>
      </c>
      <c r="I74" s="32">
        <f t="shared" si="13"/>
        <v>0</v>
      </c>
      <c r="K74" s="26">
        <v>0</v>
      </c>
      <c r="L74" s="26">
        <v>0</v>
      </c>
      <c r="M74" s="26">
        <v>0</v>
      </c>
      <c r="N74" s="26">
        <f t="shared" si="12"/>
        <v>0</v>
      </c>
      <c r="P74" s="27">
        <v>0</v>
      </c>
      <c r="Q74" s="27">
        <v>0</v>
      </c>
      <c r="R74" s="27">
        <v>0</v>
      </c>
      <c r="S74" s="27">
        <v>0</v>
      </c>
    </row>
    <row r="75" spans="2:19" x14ac:dyDescent="0.25">
      <c r="B75" s="18">
        <v>1310530</v>
      </c>
      <c r="C75" s="18" t="s">
        <v>109</v>
      </c>
      <c r="D75" s="26" t="s">
        <v>47</v>
      </c>
      <c r="E75" s="27">
        <v>0</v>
      </c>
      <c r="F75" s="27">
        <v>136421.133</v>
      </c>
      <c r="G75" s="27">
        <v>0</v>
      </c>
      <c r="H75" s="27">
        <f t="shared" si="11"/>
        <v>136421.133</v>
      </c>
      <c r="I75" s="32"/>
      <c r="K75" s="26">
        <v>0</v>
      </c>
      <c r="L75" s="26">
        <v>0</v>
      </c>
      <c r="M75" s="26">
        <v>0</v>
      </c>
      <c r="N75" s="26">
        <f t="shared" si="12"/>
        <v>0</v>
      </c>
      <c r="P75" s="27">
        <v>0</v>
      </c>
      <c r="Q75" s="27">
        <v>136421.133</v>
      </c>
      <c r="R75" s="27">
        <v>0</v>
      </c>
      <c r="S75" s="27">
        <v>136421.133</v>
      </c>
    </row>
    <row r="76" spans="2:19" x14ac:dyDescent="0.25">
      <c r="B76" s="18">
        <v>1310629</v>
      </c>
      <c r="C76" s="18" t="s">
        <v>109</v>
      </c>
      <c r="D76" s="26" t="s">
        <v>117</v>
      </c>
      <c r="E76" s="27">
        <v>0</v>
      </c>
      <c r="F76" s="27">
        <v>0</v>
      </c>
      <c r="G76" s="27">
        <v>0</v>
      </c>
      <c r="H76" s="27">
        <f t="shared" si="11"/>
        <v>0</v>
      </c>
      <c r="I76" s="32"/>
      <c r="K76" s="26">
        <v>0</v>
      </c>
      <c r="L76" s="26">
        <v>0</v>
      </c>
      <c r="M76" s="26">
        <v>0</v>
      </c>
      <c r="N76" s="26">
        <f t="shared" si="12"/>
        <v>0</v>
      </c>
      <c r="P76" s="27">
        <v>0</v>
      </c>
      <c r="Q76" s="27">
        <v>0</v>
      </c>
      <c r="R76" s="27">
        <v>0</v>
      </c>
      <c r="S76" s="27">
        <v>0</v>
      </c>
    </row>
    <row r="77" spans="2:19" x14ac:dyDescent="0.25">
      <c r="B77" s="18">
        <v>1310391</v>
      </c>
      <c r="C77" s="18" t="s">
        <v>106</v>
      </c>
      <c r="D77" s="26" t="s">
        <v>118</v>
      </c>
      <c r="E77" s="27">
        <v>0</v>
      </c>
      <c r="F77" s="27">
        <v>0</v>
      </c>
      <c r="G77" s="27">
        <v>0</v>
      </c>
      <c r="H77" s="27">
        <f t="shared" si="11"/>
        <v>0</v>
      </c>
      <c r="I77" s="32"/>
      <c r="K77" s="26">
        <v>0</v>
      </c>
      <c r="L77" s="26">
        <v>0</v>
      </c>
      <c r="M77" s="26">
        <v>0</v>
      </c>
      <c r="N77" s="26">
        <f t="shared" si="12"/>
        <v>0</v>
      </c>
      <c r="P77" s="27">
        <v>0</v>
      </c>
      <c r="Q77" s="27">
        <v>0</v>
      </c>
      <c r="R77" s="27">
        <v>0</v>
      </c>
      <c r="S77" s="27">
        <v>0</v>
      </c>
    </row>
    <row r="78" spans="2:19" ht="15" customHeight="1" x14ac:dyDescent="0.25">
      <c r="B78" s="20"/>
      <c r="C78" s="20">
        <v>4</v>
      </c>
      <c r="D78" s="29" t="s">
        <v>48</v>
      </c>
      <c r="E78" s="30">
        <f>SUM(E57:E77)</f>
        <v>927170104.31499994</v>
      </c>
      <c r="F78" s="30">
        <f>SUM(F57:F77)</f>
        <v>15643656.4728</v>
      </c>
      <c r="G78" s="30">
        <f>SUM(G57:G77)</f>
        <v>8113713211.8639994</v>
      </c>
      <c r="H78" s="30">
        <f>SUM(H57:H77)</f>
        <v>8129356868.3367996</v>
      </c>
      <c r="I78" s="31">
        <f t="shared" ref="I78:I141" si="14">IFERROR(H78/E78,0)</f>
        <v>8.7679238475261538</v>
      </c>
      <c r="K78" s="30">
        <f>SUM(K57:K77)</f>
        <v>973131479.9684</v>
      </c>
      <c r="L78" s="30">
        <f>SUM(L57:L77)</f>
        <v>15507235.3398</v>
      </c>
      <c r="M78" s="30">
        <f>SUM(M57:M77)</f>
        <v>8203785694.3660002</v>
      </c>
      <c r="N78" s="30">
        <f>SUM(N57:N77)</f>
        <v>8219292929.7058001</v>
      </c>
      <c r="P78" s="30">
        <v>-45961375.653399996</v>
      </c>
      <c r="Q78" s="30">
        <v>136421.133</v>
      </c>
      <c r="R78" s="30">
        <v>-90072482.502000004</v>
      </c>
      <c r="S78" s="30">
        <v>-89936061.369000003</v>
      </c>
    </row>
    <row r="79" spans="2:19" x14ac:dyDescent="0.25">
      <c r="B79" s="18">
        <v>1310186</v>
      </c>
      <c r="C79" s="18" t="s">
        <v>119</v>
      </c>
      <c r="D79" s="26" t="s">
        <v>120</v>
      </c>
      <c r="E79" s="27">
        <v>0</v>
      </c>
      <c r="F79" s="27">
        <v>0</v>
      </c>
      <c r="G79" s="27">
        <v>0</v>
      </c>
      <c r="H79" s="27">
        <f t="shared" ref="H79:H86" si="15">F79+G79</f>
        <v>0</v>
      </c>
      <c r="I79" s="32">
        <f t="shared" si="14"/>
        <v>0</v>
      </c>
      <c r="K79" s="27">
        <v>0</v>
      </c>
      <c r="L79" s="27">
        <v>0</v>
      </c>
      <c r="M79" s="27">
        <v>0</v>
      </c>
      <c r="N79" s="26">
        <f t="shared" ref="N79:N86" si="16">L79+M79</f>
        <v>0</v>
      </c>
      <c r="P79" s="27">
        <v>0</v>
      </c>
      <c r="Q79" s="27">
        <v>0</v>
      </c>
      <c r="R79" s="27">
        <v>0</v>
      </c>
      <c r="S79" s="27">
        <v>0</v>
      </c>
    </row>
    <row r="80" spans="2:19" x14ac:dyDescent="0.25">
      <c r="B80" s="18">
        <v>1310184</v>
      </c>
      <c r="C80" s="18" t="s">
        <v>119</v>
      </c>
      <c r="D80" s="26" t="s">
        <v>121</v>
      </c>
      <c r="E80" s="27">
        <v>0</v>
      </c>
      <c r="F80" s="27">
        <v>0</v>
      </c>
      <c r="G80" s="27">
        <v>0</v>
      </c>
      <c r="H80" s="27">
        <f t="shared" si="15"/>
        <v>0</v>
      </c>
      <c r="I80" s="32">
        <f t="shared" si="14"/>
        <v>0</v>
      </c>
      <c r="K80" s="27">
        <v>0</v>
      </c>
      <c r="L80" s="27">
        <v>0</v>
      </c>
      <c r="M80" s="27">
        <v>0</v>
      </c>
      <c r="N80" s="26">
        <f t="shared" si="16"/>
        <v>0</v>
      </c>
      <c r="P80" s="27">
        <v>0</v>
      </c>
      <c r="Q80" s="27">
        <v>0</v>
      </c>
      <c r="R80" s="27">
        <v>0</v>
      </c>
      <c r="S80" s="27">
        <v>0</v>
      </c>
    </row>
    <row r="81" spans="2:19" x14ac:dyDescent="0.25">
      <c r="B81" s="18">
        <v>1310182</v>
      </c>
      <c r="C81" s="18" t="s">
        <v>119</v>
      </c>
      <c r="D81" s="26" t="s">
        <v>122</v>
      </c>
      <c r="E81" s="27">
        <v>0</v>
      </c>
      <c r="F81" s="27">
        <v>0</v>
      </c>
      <c r="G81" s="27">
        <v>0</v>
      </c>
      <c r="H81" s="27">
        <f t="shared" si="15"/>
        <v>0</v>
      </c>
      <c r="I81" s="32">
        <f t="shared" si="14"/>
        <v>0</v>
      </c>
      <c r="K81" s="27">
        <v>0</v>
      </c>
      <c r="L81" s="27">
        <v>0</v>
      </c>
      <c r="M81" s="27">
        <v>0</v>
      </c>
      <c r="N81" s="26">
        <f t="shared" si="16"/>
        <v>0</v>
      </c>
      <c r="P81" s="27">
        <v>0</v>
      </c>
      <c r="Q81" s="27">
        <v>0</v>
      </c>
      <c r="R81" s="27">
        <v>0</v>
      </c>
      <c r="S81" s="27">
        <v>0</v>
      </c>
    </row>
    <row r="82" spans="2:19" x14ac:dyDescent="0.25">
      <c r="B82" s="18">
        <v>1310183</v>
      </c>
      <c r="C82" s="18" t="s">
        <v>119</v>
      </c>
      <c r="D82" s="26" t="s">
        <v>123</v>
      </c>
      <c r="E82" s="27">
        <v>0</v>
      </c>
      <c r="F82" s="27">
        <v>0</v>
      </c>
      <c r="G82" s="27">
        <v>0</v>
      </c>
      <c r="H82" s="27">
        <f t="shared" si="15"/>
        <v>0</v>
      </c>
      <c r="I82" s="32">
        <f t="shared" si="14"/>
        <v>0</v>
      </c>
      <c r="K82" s="27">
        <v>0</v>
      </c>
      <c r="L82" s="27">
        <v>0</v>
      </c>
      <c r="M82" s="27">
        <v>0</v>
      </c>
      <c r="N82" s="26">
        <f t="shared" si="16"/>
        <v>0</v>
      </c>
      <c r="P82" s="27">
        <v>0</v>
      </c>
      <c r="Q82" s="27">
        <v>0</v>
      </c>
      <c r="R82" s="27">
        <v>0</v>
      </c>
      <c r="S82" s="27">
        <v>0</v>
      </c>
    </row>
    <row r="83" spans="2:19" x14ac:dyDescent="0.25">
      <c r="B83" s="18">
        <v>1310167</v>
      </c>
      <c r="C83" s="18" t="s">
        <v>119</v>
      </c>
      <c r="D83" s="26" t="s">
        <v>124</v>
      </c>
      <c r="E83" s="27">
        <v>0</v>
      </c>
      <c r="F83" s="27">
        <v>0</v>
      </c>
      <c r="G83" s="27">
        <v>0</v>
      </c>
      <c r="H83" s="27">
        <f t="shared" si="15"/>
        <v>0</v>
      </c>
      <c r="I83" s="32">
        <f t="shared" si="14"/>
        <v>0</v>
      </c>
      <c r="K83" s="27">
        <v>0</v>
      </c>
      <c r="L83" s="27">
        <v>0</v>
      </c>
      <c r="M83" s="27">
        <v>0</v>
      </c>
      <c r="N83" s="26">
        <f t="shared" si="16"/>
        <v>0</v>
      </c>
      <c r="P83" s="27">
        <v>0</v>
      </c>
      <c r="Q83" s="27">
        <v>0</v>
      </c>
      <c r="R83" s="27">
        <v>0</v>
      </c>
      <c r="S83" s="27">
        <v>0</v>
      </c>
    </row>
    <row r="84" spans="2:19" x14ac:dyDescent="0.25">
      <c r="B84" s="18">
        <v>1310173</v>
      </c>
      <c r="C84" s="18" t="s">
        <v>119</v>
      </c>
      <c r="D84" s="26" t="s">
        <v>125</v>
      </c>
      <c r="E84" s="27">
        <v>0</v>
      </c>
      <c r="F84" s="27">
        <v>0</v>
      </c>
      <c r="G84" s="27">
        <v>0</v>
      </c>
      <c r="H84" s="27">
        <f t="shared" si="15"/>
        <v>0</v>
      </c>
      <c r="I84" s="32">
        <f t="shared" si="14"/>
        <v>0</v>
      </c>
      <c r="K84" s="27">
        <v>0</v>
      </c>
      <c r="L84" s="27">
        <v>0</v>
      </c>
      <c r="M84" s="27">
        <v>0</v>
      </c>
      <c r="N84" s="26">
        <f t="shared" si="16"/>
        <v>0</v>
      </c>
      <c r="P84" s="27">
        <v>0</v>
      </c>
      <c r="Q84" s="27">
        <v>0</v>
      </c>
      <c r="R84" s="27">
        <v>0</v>
      </c>
      <c r="S84" s="27">
        <v>0</v>
      </c>
    </row>
    <row r="85" spans="2:19" x14ac:dyDescent="0.25">
      <c r="B85" s="18">
        <v>1310174</v>
      </c>
      <c r="C85" s="18" t="s">
        <v>119</v>
      </c>
      <c r="D85" s="26" t="s">
        <v>126</v>
      </c>
      <c r="E85" s="27">
        <v>0</v>
      </c>
      <c r="F85" s="27">
        <v>0</v>
      </c>
      <c r="G85" s="27">
        <v>0</v>
      </c>
      <c r="H85" s="27">
        <f t="shared" si="15"/>
        <v>0</v>
      </c>
      <c r="I85" s="32">
        <f t="shared" si="14"/>
        <v>0</v>
      </c>
      <c r="K85" s="27">
        <v>0</v>
      </c>
      <c r="L85" s="27">
        <v>0</v>
      </c>
      <c r="M85" s="27">
        <v>0</v>
      </c>
      <c r="N85" s="26">
        <f t="shared" si="16"/>
        <v>0</v>
      </c>
      <c r="P85" s="27">
        <v>0</v>
      </c>
      <c r="Q85" s="27">
        <v>0</v>
      </c>
      <c r="R85" s="27">
        <v>0</v>
      </c>
      <c r="S85" s="27">
        <v>0</v>
      </c>
    </row>
    <row r="86" spans="2:19" x14ac:dyDescent="0.25">
      <c r="B86" s="18">
        <v>1310175</v>
      </c>
      <c r="C86" s="18" t="s">
        <v>119</v>
      </c>
      <c r="D86" s="26" t="s">
        <v>127</v>
      </c>
      <c r="E86" s="27">
        <v>0</v>
      </c>
      <c r="F86" s="27">
        <v>0</v>
      </c>
      <c r="G86" s="27">
        <v>0</v>
      </c>
      <c r="H86" s="27">
        <f t="shared" si="15"/>
        <v>0</v>
      </c>
      <c r="I86" s="32">
        <f t="shared" si="14"/>
        <v>0</v>
      </c>
      <c r="K86" s="27">
        <v>0</v>
      </c>
      <c r="L86" s="27">
        <v>0</v>
      </c>
      <c r="M86" s="27">
        <v>0</v>
      </c>
      <c r="N86" s="26">
        <f t="shared" si="16"/>
        <v>0</v>
      </c>
      <c r="P86" s="27">
        <v>0</v>
      </c>
      <c r="Q86" s="27">
        <v>0</v>
      </c>
      <c r="R86" s="27">
        <v>0</v>
      </c>
      <c r="S86" s="27">
        <v>0</v>
      </c>
    </row>
    <row r="87" spans="2:19" ht="15" customHeight="1" x14ac:dyDescent="0.25">
      <c r="B87" s="20"/>
      <c r="C87" s="20">
        <v>5</v>
      </c>
      <c r="D87" s="29" t="s">
        <v>128</v>
      </c>
      <c r="E87" s="30">
        <f>SUM(E79:E86)</f>
        <v>0</v>
      </c>
      <c r="F87" s="30">
        <f>SUM(F79:F86)</f>
        <v>0</v>
      </c>
      <c r="G87" s="30">
        <f>SUM(G79:G86)</f>
        <v>0</v>
      </c>
      <c r="H87" s="30">
        <f>SUM(H79:H86)</f>
        <v>0</v>
      </c>
      <c r="I87" s="31">
        <f t="shared" si="14"/>
        <v>0</v>
      </c>
      <c r="K87" s="30">
        <f>SUM(K79:K86)</f>
        <v>0</v>
      </c>
      <c r="L87" s="30">
        <f>SUM(L79:L86)</f>
        <v>0</v>
      </c>
      <c r="M87" s="30">
        <f>SUM(M79:M86)</f>
        <v>0</v>
      </c>
      <c r="N87" s="30">
        <f>SUM(N79:N86)</f>
        <v>0</v>
      </c>
      <c r="P87" s="30">
        <v>0</v>
      </c>
      <c r="Q87" s="30">
        <v>0</v>
      </c>
      <c r="R87" s="30">
        <v>0</v>
      </c>
      <c r="S87" s="30">
        <v>0</v>
      </c>
    </row>
    <row r="88" spans="2:19" x14ac:dyDescent="0.25">
      <c r="B88" s="18">
        <v>1310180</v>
      </c>
      <c r="C88" s="18" t="s">
        <v>129</v>
      </c>
      <c r="D88" s="26" t="s">
        <v>130</v>
      </c>
      <c r="E88" s="27">
        <v>0</v>
      </c>
      <c r="F88" s="27">
        <v>0</v>
      </c>
      <c r="G88" s="27">
        <v>0</v>
      </c>
      <c r="H88" s="27">
        <f t="shared" ref="H88:H104" si="17">F88+G88</f>
        <v>0</v>
      </c>
      <c r="I88" s="32">
        <f t="shared" si="14"/>
        <v>0</v>
      </c>
      <c r="K88" s="26">
        <v>0</v>
      </c>
      <c r="L88" s="26">
        <v>0</v>
      </c>
      <c r="M88" s="26">
        <v>0</v>
      </c>
      <c r="N88" s="26">
        <f t="shared" ref="N88:N104" si="18">L88+M88</f>
        <v>0</v>
      </c>
      <c r="P88" s="27">
        <v>0</v>
      </c>
      <c r="Q88" s="27">
        <v>0</v>
      </c>
      <c r="R88" s="27">
        <v>0</v>
      </c>
      <c r="S88" s="27">
        <v>0</v>
      </c>
    </row>
    <row r="89" spans="2:19" x14ac:dyDescent="0.25">
      <c r="B89" s="18">
        <v>1310179</v>
      </c>
      <c r="C89" s="18" t="s">
        <v>129</v>
      </c>
      <c r="D89" s="26" t="s">
        <v>131</v>
      </c>
      <c r="E89" s="27">
        <v>0</v>
      </c>
      <c r="F89" s="27">
        <v>0</v>
      </c>
      <c r="G89" s="27">
        <v>0</v>
      </c>
      <c r="H89" s="27">
        <f t="shared" si="17"/>
        <v>0</v>
      </c>
      <c r="I89" s="32">
        <f t="shared" si="14"/>
        <v>0</v>
      </c>
      <c r="K89" s="26">
        <v>0</v>
      </c>
      <c r="L89" s="26">
        <v>0</v>
      </c>
      <c r="M89" s="26">
        <v>0</v>
      </c>
      <c r="N89" s="26">
        <f t="shared" si="18"/>
        <v>0</v>
      </c>
      <c r="P89" s="27">
        <v>0</v>
      </c>
      <c r="Q89" s="27">
        <v>0</v>
      </c>
      <c r="R89" s="27">
        <v>0</v>
      </c>
      <c r="S89" s="27">
        <v>0</v>
      </c>
    </row>
    <row r="90" spans="2:19" x14ac:dyDescent="0.25">
      <c r="B90" s="18">
        <v>1310178</v>
      </c>
      <c r="C90" s="18" t="s">
        <v>129</v>
      </c>
      <c r="D90" s="26" t="s">
        <v>132</v>
      </c>
      <c r="E90" s="27">
        <v>0</v>
      </c>
      <c r="F90" s="27">
        <v>0</v>
      </c>
      <c r="G90" s="27">
        <v>0</v>
      </c>
      <c r="H90" s="27">
        <f t="shared" si="17"/>
        <v>0</v>
      </c>
      <c r="I90" s="32">
        <f t="shared" si="14"/>
        <v>0</v>
      </c>
      <c r="K90" s="26">
        <v>0</v>
      </c>
      <c r="L90" s="26">
        <v>0</v>
      </c>
      <c r="M90" s="26">
        <v>0</v>
      </c>
      <c r="N90" s="26">
        <f t="shared" si="18"/>
        <v>0</v>
      </c>
      <c r="P90" s="27">
        <v>0</v>
      </c>
      <c r="Q90" s="27">
        <v>0</v>
      </c>
      <c r="R90" s="27">
        <v>0</v>
      </c>
      <c r="S90" s="27">
        <v>0</v>
      </c>
    </row>
    <row r="91" spans="2:19" x14ac:dyDescent="0.25">
      <c r="B91" s="18">
        <v>1310153</v>
      </c>
      <c r="C91" s="18" t="s">
        <v>129</v>
      </c>
      <c r="D91" s="26" t="s">
        <v>133</v>
      </c>
      <c r="E91" s="27">
        <v>0</v>
      </c>
      <c r="F91" s="27">
        <v>0</v>
      </c>
      <c r="G91" s="27">
        <v>0</v>
      </c>
      <c r="H91" s="27">
        <f t="shared" si="17"/>
        <v>0</v>
      </c>
      <c r="I91" s="32">
        <f t="shared" si="14"/>
        <v>0</v>
      </c>
      <c r="K91" s="26">
        <v>0</v>
      </c>
      <c r="L91" s="26">
        <v>0</v>
      </c>
      <c r="M91" s="26">
        <v>0</v>
      </c>
      <c r="N91" s="26">
        <f t="shared" si="18"/>
        <v>0</v>
      </c>
      <c r="P91" s="27">
        <v>0</v>
      </c>
      <c r="Q91" s="27">
        <v>0</v>
      </c>
      <c r="R91" s="27">
        <v>0</v>
      </c>
      <c r="S91" s="27">
        <v>0</v>
      </c>
    </row>
    <row r="92" spans="2:19" x14ac:dyDescent="0.25">
      <c r="B92" s="18">
        <v>1310163</v>
      </c>
      <c r="C92" s="18" t="s">
        <v>129</v>
      </c>
      <c r="D92" s="26" t="s">
        <v>8</v>
      </c>
      <c r="E92" s="27">
        <v>5588200.0000000102</v>
      </c>
      <c r="F92" s="27">
        <v>0</v>
      </c>
      <c r="G92" s="27">
        <v>41159046</v>
      </c>
      <c r="H92" s="27">
        <f t="shared" si="17"/>
        <v>41159046</v>
      </c>
      <c r="I92" s="32">
        <f t="shared" si="14"/>
        <v>7.3653494864177951</v>
      </c>
      <c r="K92" s="26">
        <v>8696300</v>
      </c>
      <c r="L92" s="26">
        <v>0</v>
      </c>
      <c r="M92" s="26">
        <v>63656916</v>
      </c>
      <c r="N92" s="26">
        <f t="shared" si="18"/>
        <v>63656916</v>
      </c>
      <c r="P92" s="27">
        <v>-3108099.9999999898</v>
      </c>
      <c r="Q92" s="27">
        <v>0</v>
      </c>
      <c r="R92" s="27">
        <v>-22497870</v>
      </c>
      <c r="S92" s="27">
        <v>-22497870</v>
      </c>
    </row>
    <row r="93" spans="2:19" x14ac:dyDescent="0.25">
      <c r="B93" s="18">
        <v>1310161</v>
      </c>
      <c r="C93" s="18" t="s">
        <v>129</v>
      </c>
      <c r="D93" s="26" t="s">
        <v>134</v>
      </c>
      <c r="E93" s="27">
        <v>0</v>
      </c>
      <c r="F93" s="27">
        <v>0</v>
      </c>
      <c r="G93" s="27">
        <v>0</v>
      </c>
      <c r="H93" s="27">
        <f t="shared" si="17"/>
        <v>0</v>
      </c>
      <c r="I93" s="32">
        <f t="shared" si="14"/>
        <v>0</v>
      </c>
      <c r="K93" s="26">
        <v>0</v>
      </c>
      <c r="L93" s="26">
        <v>0</v>
      </c>
      <c r="M93" s="26">
        <v>0</v>
      </c>
      <c r="N93" s="26">
        <f t="shared" si="18"/>
        <v>0</v>
      </c>
      <c r="P93" s="27">
        <v>0</v>
      </c>
      <c r="Q93" s="27">
        <v>0</v>
      </c>
      <c r="R93" s="27">
        <v>0</v>
      </c>
      <c r="S93" s="27">
        <v>0</v>
      </c>
    </row>
    <row r="94" spans="2:19" x14ac:dyDescent="0.25">
      <c r="B94" s="18">
        <v>1310147</v>
      </c>
      <c r="C94" s="18" t="s">
        <v>129</v>
      </c>
      <c r="D94" s="26" t="s">
        <v>135</v>
      </c>
      <c r="E94" s="27">
        <v>0</v>
      </c>
      <c r="F94" s="27">
        <v>0</v>
      </c>
      <c r="G94" s="27">
        <v>0</v>
      </c>
      <c r="H94" s="27">
        <f t="shared" si="17"/>
        <v>0</v>
      </c>
      <c r="I94" s="32">
        <f t="shared" si="14"/>
        <v>0</v>
      </c>
      <c r="K94" s="26">
        <v>0</v>
      </c>
      <c r="L94" s="26">
        <v>0</v>
      </c>
      <c r="M94" s="26">
        <v>0</v>
      </c>
      <c r="N94" s="26">
        <f t="shared" si="18"/>
        <v>0</v>
      </c>
      <c r="P94" s="27">
        <v>0</v>
      </c>
      <c r="Q94" s="27">
        <v>0</v>
      </c>
      <c r="R94" s="27">
        <v>0</v>
      </c>
      <c r="S94" s="27">
        <v>0</v>
      </c>
    </row>
    <row r="95" spans="2:19" x14ac:dyDescent="0.25">
      <c r="B95" s="18">
        <v>1310148</v>
      </c>
      <c r="C95" s="18" t="s">
        <v>129</v>
      </c>
      <c r="D95" s="26" t="s">
        <v>10</v>
      </c>
      <c r="E95" s="27">
        <v>9298100</v>
      </c>
      <c r="F95" s="27">
        <v>0</v>
      </c>
      <c r="G95" s="27">
        <v>67272819</v>
      </c>
      <c r="H95" s="27">
        <f t="shared" si="17"/>
        <v>67272819</v>
      </c>
      <c r="I95" s="32">
        <f t="shared" si="14"/>
        <v>7.235114593304008</v>
      </c>
      <c r="K95" s="26">
        <v>2652000</v>
      </c>
      <c r="L95" s="26">
        <v>0</v>
      </c>
      <c r="M95" s="26">
        <v>19173960</v>
      </c>
      <c r="N95" s="26">
        <f t="shared" si="18"/>
        <v>19173960</v>
      </c>
      <c r="P95" s="27">
        <v>6646100</v>
      </c>
      <c r="Q95" s="27">
        <v>0</v>
      </c>
      <c r="R95" s="27">
        <v>48098859</v>
      </c>
      <c r="S95" s="27">
        <v>48098859</v>
      </c>
    </row>
    <row r="96" spans="2:19" x14ac:dyDescent="0.25">
      <c r="B96" s="18">
        <v>1310156</v>
      </c>
      <c r="C96" s="18" t="s">
        <v>129</v>
      </c>
      <c r="D96" s="26" t="s">
        <v>136</v>
      </c>
      <c r="E96" s="27">
        <v>0</v>
      </c>
      <c r="F96" s="27">
        <v>0</v>
      </c>
      <c r="G96" s="27">
        <v>0</v>
      </c>
      <c r="H96" s="27">
        <f t="shared" si="17"/>
        <v>0</v>
      </c>
      <c r="I96" s="32">
        <f t="shared" si="14"/>
        <v>0</v>
      </c>
      <c r="K96" s="26">
        <v>0</v>
      </c>
      <c r="L96" s="26">
        <v>0</v>
      </c>
      <c r="M96" s="26">
        <v>0</v>
      </c>
      <c r="N96" s="26">
        <f t="shared" si="18"/>
        <v>0</v>
      </c>
      <c r="P96" s="27">
        <v>0</v>
      </c>
      <c r="Q96" s="27">
        <v>0</v>
      </c>
      <c r="R96" s="27">
        <v>0</v>
      </c>
      <c r="S96" s="27">
        <v>0</v>
      </c>
    </row>
    <row r="97" spans="2:19" x14ac:dyDescent="0.25">
      <c r="B97" s="18">
        <v>1310150</v>
      </c>
      <c r="C97" s="18" t="s">
        <v>129</v>
      </c>
      <c r="D97" s="26" t="s">
        <v>137</v>
      </c>
      <c r="E97" s="27">
        <v>0</v>
      </c>
      <c r="F97" s="27">
        <v>0</v>
      </c>
      <c r="G97" s="27">
        <v>0</v>
      </c>
      <c r="H97" s="27">
        <f t="shared" si="17"/>
        <v>0</v>
      </c>
      <c r="I97" s="32">
        <f t="shared" si="14"/>
        <v>0</v>
      </c>
      <c r="K97" s="26">
        <v>0</v>
      </c>
      <c r="L97" s="26">
        <v>0</v>
      </c>
      <c r="M97" s="26">
        <v>0</v>
      </c>
      <c r="N97" s="26">
        <f t="shared" si="18"/>
        <v>0</v>
      </c>
      <c r="P97" s="27">
        <v>0</v>
      </c>
      <c r="Q97" s="27">
        <v>0</v>
      </c>
      <c r="R97" s="27">
        <v>0</v>
      </c>
      <c r="S97" s="27">
        <v>0</v>
      </c>
    </row>
    <row r="98" spans="2:19" x14ac:dyDescent="0.25">
      <c r="B98" s="18">
        <v>1310149</v>
      </c>
      <c r="C98" s="18" t="s">
        <v>129</v>
      </c>
      <c r="D98" s="26" t="s">
        <v>137</v>
      </c>
      <c r="E98" s="27">
        <v>0</v>
      </c>
      <c r="F98" s="27">
        <v>0</v>
      </c>
      <c r="G98" s="27">
        <v>0</v>
      </c>
      <c r="H98" s="27">
        <f t="shared" si="17"/>
        <v>0</v>
      </c>
      <c r="I98" s="32">
        <f t="shared" si="14"/>
        <v>0</v>
      </c>
      <c r="K98" s="26">
        <v>0</v>
      </c>
      <c r="L98" s="26">
        <v>0</v>
      </c>
      <c r="M98" s="26">
        <v>0</v>
      </c>
      <c r="N98" s="26">
        <f t="shared" si="18"/>
        <v>0</v>
      </c>
      <c r="P98" s="27">
        <v>0</v>
      </c>
      <c r="Q98" s="27">
        <v>0</v>
      </c>
      <c r="R98" s="27">
        <v>0</v>
      </c>
      <c r="S98" s="27">
        <v>0</v>
      </c>
    </row>
    <row r="99" spans="2:19" x14ac:dyDescent="0.25">
      <c r="B99" s="18">
        <v>1310155</v>
      </c>
      <c r="C99" s="18" t="s">
        <v>129</v>
      </c>
      <c r="D99" s="26" t="s">
        <v>138</v>
      </c>
      <c r="E99" s="27">
        <v>0</v>
      </c>
      <c r="F99" s="27">
        <v>0</v>
      </c>
      <c r="G99" s="27">
        <v>0</v>
      </c>
      <c r="H99" s="27">
        <f t="shared" si="17"/>
        <v>0</v>
      </c>
      <c r="I99" s="32">
        <f t="shared" si="14"/>
        <v>0</v>
      </c>
      <c r="K99" s="26">
        <v>0</v>
      </c>
      <c r="L99" s="26">
        <v>0</v>
      </c>
      <c r="M99" s="26">
        <v>0</v>
      </c>
      <c r="N99" s="26">
        <f t="shared" si="18"/>
        <v>0</v>
      </c>
      <c r="P99" s="27">
        <v>0</v>
      </c>
      <c r="Q99" s="27">
        <v>0</v>
      </c>
      <c r="R99" s="27">
        <v>0</v>
      </c>
      <c r="S99" s="27">
        <v>0</v>
      </c>
    </row>
    <row r="100" spans="2:19" x14ac:dyDescent="0.25">
      <c r="B100" s="18">
        <v>1310158</v>
      </c>
      <c r="C100" s="18" t="s">
        <v>129</v>
      </c>
      <c r="D100" s="26" t="s">
        <v>139</v>
      </c>
      <c r="E100" s="27">
        <v>0</v>
      </c>
      <c r="F100" s="27">
        <v>0</v>
      </c>
      <c r="G100" s="27">
        <v>0</v>
      </c>
      <c r="H100" s="27">
        <f t="shared" si="17"/>
        <v>0</v>
      </c>
      <c r="I100" s="32">
        <f t="shared" si="14"/>
        <v>0</v>
      </c>
      <c r="K100" s="26">
        <v>0</v>
      </c>
      <c r="L100" s="26">
        <v>0</v>
      </c>
      <c r="M100" s="26">
        <v>0</v>
      </c>
      <c r="N100" s="26">
        <f t="shared" si="18"/>
        <v>0</v>
      </c>
      <c r="P100" s="27">
        <v>0</v>
      </c>
      <c r="Q100" s="27">
        <v>0</v>
      </c>
      <c r="R100" s="27">
        <v>0</v>
      </c>
      <c r="S100" s="27">
        <v>0</v>
      </c>
    </row>
    <row r="101" spans="2:19" x14ac:dyDescent="0.25">
      <c r="B101" s="18">
        <v>1310154</v>
      </c>
      <c r="C101" s="18" t="s">
        <v>129</v>
      </c>
      <c r="D101" s="26" t="s">
        <v>140</v>
      </c>
      <c r="E101" s="27">
        <v>0</v>
      </c>
      <c r="F101" s="27">
        <v>0</v>
      </c>
      <c r="G101" s="27">
        <v>0</v>
      </c>
      <c r="H101" s="27">
        <f t="shared" si="17"/>
        <v>0</v>
      </c>
      <c r="I101" s="32">
        <f t="shared" si="14"/>
        <v>0</v>
      </c>
      <c r="K101" s="26">
        <v>0</v>
      </c>
      <c r="L101" s="26">
        <v>0</v>
      </c>
      <c r="M101" s="26">
        <v>0</v>
      </c>
      <c r="N101" s="26">
        <f t="shared" si="18"/>
        <v>0</v>
      </c>
      <c r="P101" s="27">
        <v>0</v>
      </c>
      <c r="Q101" s="27">
        <v>0</v>
      </c>
      <c r="R101" s="27">
        <v>0</v>
      </c>
      <c r="S101" s="27">
        <v>0</v>
      </c>
    </row>
    <row r="102" spans="2:19" x14ac:dyDescent="0.25">
      <c r="B102" s="18">
        <v>1310151</v>
      </c>
      <c r="C102" s="18" t="s">
        <v>129</v>
      </c>
      <c r="D102" s="26" t="s">
        <v>141</v>
      </c>
      <c r="E102" s="27">
        <v>0</v>
      </c>
      <c r="F102" s="27">
        <v>0</v>
      </c>
      <c r="G102" s="27">
        <v>0</v>
      </c>
      <c r="H102" s="27">
        <f t="shared" si="17"/>
        <v>0</v>
      </c>
      <c r="I102" s="32">
        <f t="shared" si="14"/>
        <v>0</v>
      </c>
      <c r="K102" s="26">
        <v>0</v>
      </c>
      <c r="L102" s="26">
        <v>0</v>
      </c>
      <c r="M102" s="26">
        <v>0</v>
      </c>
      <c r="N102" s="26">
        <f t="shared" si="18"/>
        <v>0</v>
      </c>
      <c r="P102" s="27">
        <v>0</v>
      </c>
      <c r="Q102" s="27">
        <v>0</v>
      </c>
      <c r="R102" s="27">
        <v>0</v>
      </c>
      <c r="S102" s="27">
        <v>0</v>
      </c>
    </row>
    <row r="103" spans="2:19" x14ac:dyDescent="0.25">
      <c r="B103" s="18">
        <v>1310622</v>
      </c>
      <c r="C103" s="18" t="s">
        <v>129</v>
      </c>
      <c r="D103" s="26" t="s">
        <v>142</v>
      </c>
      <c r="E103" s="27">
        <v>0</v>
      </c>
      <c r="F103" s="27">
        <v>0</v>
      </c>
      <c r="G103" s="27">
        <v>0</v>
      </c>
      <c r="H103" s="27">
        <f t="shared" si="17"/>
        <v>0</v>
      </c>
      <c r="I103" s="32">
        <f t="shared" si="14"/>
        <v>0</v>
      </c>
      <c r="K103" s="26">
        <v>0</v>
      </c>
      <c r="L103" s="26">
        <v>0</v>
      </c>
      <c r="M103" s="26">
        <v>0</v>
      </c>
      <c r="N103" s="26">
        <f t="shared" si="18"/>
        <v>0</v>
      </c>
      <c r="P103" s="27">
        <v>0</v>
      </c>
      <c r="Q103" s="27">
        <v>0</v>
      </c>
      <c r="R103" s="27">
        <v>0</v>
      </c>
      <c r="S103" s="27">
        <v>0</v>
      </c>
    </row>
    <row r="104" spans="2:19" x14ac:dyDescent="0.25">
      <c r="B104" s="18">
        <v>1310122</v>
      </c>
      <c r="C104" s="18" t="s">
        <v>129</v>
      </c>
      <c r="D104" s="26" t="s">
        <v>143</v>
      </c>
      <c r="E104" s="27">
        <v>0</v>
      </c>
      <c r="F104" s="27">
        <v>0</v>
      </c>
      <c r="G104" s="27">
        <v>0</v>
      </c>
      <c r="H104" s="27">
        <f t="shared" si="17"/>
        <v>0</v>
      </c>
      <c r="I104" s="32">
        <f t="shared" si="14"/>
        <v>0</v>
      </c>
      <c r="K104" s="26">
        <v>0</v>
      </c>
      <c r="L104" s="26">
        <v>0</v>
      </c>
      <c r="M104" s="26">
        <v>0</v>
      </c>
      <c r="N104" s="26">
        <f t="shared" si="18"/>
        <v>0</v>
      </c>
      <c r="P104" s="27">
        <v>0</v>
      </c>
      <c r="Q104" s="27">
        <v>0</v>
      </c>
      <c r="R104" s="27">
        <v>0</v>
      </c>
      <c r="S104" s="27">
        <v>0</v>
      </c>
    </row>
    <row r="105" spans="2:19" ht="15" customHeight="1" x14ac:dyDescent="0.25">
      <c r="B105" s="20"/>
      <c r="C105" s="20">
        <v>6</v>
      </c>
      <c r="D105" s="29" t="s">
        <v>144</v>
      </c>
      <c r="E105" s="30">
        <f>SUM(E88:E104)</f>
        <v>14886300.000000011</v>
      </c>
      <c r="F105" s="30">
        <f>SUM(F88:F104)</f>
        <v>0</v>
      </c>
      <c r="G105" s="30">
        <f>SUM(G88:G104)</f>
        <v>108431865</v>
      </c>
      <c r="H105" s="30">
        <f>SUM(H88:H104)</f>
        <v>108431865</v>
      </c>
      <c r="I105" s="31">
        <f t="shared" si="14"/>
        <v>7.2840037484129647</v>
      </c>
      <c r="K105" s="30">
        <f>SUM(K88:K104)</f>
        <v>11348300</v>
      </c>
      <c r="L105" s="30">
        <f>SUM(L88:L104)</f>
        <v>0</v>
      </c>
      <c r="M105" s="30">
        <f>SUM(M88:M104)</f>
        <v>82830876</v>
      </c>
      <c r="N105" s="30">
        <f>SUM(N88:N104)</f>
        <v>82830876</v>
      </c>
      <c r="P105" s="30">
        <v>3538000.0000000102</v>
      </c>
      <c r="Q105" s="30">
        <v>0</v>
      </c>
      <c r="R105" s="30">
        <v>25600989</v>
      </c>
      <c r="S105" s="30">
        <v>25600989</v>
      </c>
    </row>
    <row r="106" spans="2:19" x14ac:dyDescent="0.25">
      <c r="B106" s="18">
        <v>1310189</v>
      </c>
      <c r="C106" s="18" t="s">
        <v>145</v>
      </c>
      <c r="D106" s="26" t="s">
        <v>146</v>
      </c>
      <c r="E106" s="27">
        <v>0</v>
      </c>
      <c r="F106" s="27">
        <v>0</v>
      </c>
      <c r="G106" s="27">
        <v>0</v>
      </c>
      <c r="H106" s="27">
        <f>F106+G106</f>
        <v>0</v>
      </c>
      <c r="I106" s="32">
        <f t="shared" si="14"/>
        <v>0</v>
      </c>
      <c r="K106" s="26">
        <v>0</v>
      </c>
      <c r="L106" s="26">
        <v>0</v>
      </c>
      <c r="M106" s="26">
        <v>0</v>
      </c>
      <c r="N106" s="26">
        <f>L106+M106</f>
        <v>0</v>
      </c>
      <c r="P106" s="27">
        <v>0</v>
      </c>
      <c r="Q106" s="27">
        <v>0</v>
      </c>
      <c r="R106" s="27">
        <v>0</v>
      </c>
      <c r="S106" s="27">
        <v>0</v>
      </c>
    </row>
    <row r="107" spans="2:19" x14ac:dyDescent="0.25">
      <c r="B107" s="18">
        <v>1310420</v>
      </c>
      <c r="C107" s="18" t="s">
        <v>145</v>
      </c>
      <c r="D107" s="26" t="s">
        <v>147</v>
      </c>
      <c r="E107" s="27">
        <v>0</v>
      </c>
      <c r="F107" s="27">
        <v>0</v>
      </c>
      <c r="G107" s="27">
        <v>0</v>
      </c>
      <c r="H107" s="27">
        <f>F107+G107</f>
        <v>0</v>
      </c>
      <c r="I107" s="32">
        <f t="shared" si="14"/>
        <v>0</v>
      </c>
      <c r="K107" s="26">
        <v>0</v>
      </c>
      <c r="L107" s="26">
        <v>0</v>
      </c>
      <c r="M107" s="26">
        <v>0</v>
      </c>
      <c r="N107" s="26">
        <f>L107+M107</f>
        <v>0</v>
      </c>
      <c r="P107" s="27">
        <v>0</v>
      </c>
      <c r="Q107" s="27">
        <v>0</v>
      </c>
      <c r="R107" s="27">
        <v>0</v>
      </c>
      <c r="S107" s="27">
        <v>0</v>
      </c>
    </row>
    <row r="108" spans="2:19" x14ac:dyDescent="0.25">
      <c r="B108" s="18">
        <v>1310682</v>
      </c>
      <c r="C108" s="18" t="s">
        <v>145</v>
      </c>
      <c r="D108" s="26" t="s">
        <v>49</v>
      </c>
      <c r="E108" s="27">
        <v>53431000</v>
      </c>
      <c r="F108" s="27">
        <v>0</v>
      </c>
      <c r="G108" s="27">
        <v>335940422</v>
      </c>
      <c r="H108" s="27">
        <f>F108+G108</f>
        <v>335940422</v>
      </c>
      <c r="I108" s="32">
        <f t="shared" si="14"/>
        <v>6.2873691677116277</v>
      </c>
      <c r="K108" s="26">
        <v>53794200</v>
      </c>
      <c r="L108" s="26">
        <v>0</v>
      </c>
      <c r="M108" s="26">
        <v>338224224</v>
      </c>
      <c r="N108" s="26">
        <f>L108+M108</f>
        <v>338224224</v>
      </c>
      <c r="P108" s="27">
        <v>-363200</v>
      </c>
      <c r="Q108" s="27">
        <v>0</v>
      </c>
      <c r="R108" s="27">
        <v>-2283802</v>
      </c>
      <c r="S108" s="27">
        <v>-2283802</v>
      </c>
    </row>
    <row r="109" spans="2:19" x14ac:dyDescent="0.25">
      <c r="B109" s="18">
        <v>1310683</v>
      </c>
      <c r="C109" s="18" t="s">
        <v>145</v>
      </c>
      <c r="D109" s="26" t="s">
        <v>148</v>
      </c>
      <c r="E109" s="27">
        <v>0</v>
      </c>
      <c r="F109" s="27">
        <v>0</v>
      </c>
      <c r="G109" s="27">
        <v>0</v>
      </c>
      <c r="H109" s="27">
        <f>F109+G109</f>
        <v>0</v>
      </c>
      <c r="I109" s="32">
        <f t="shared" si="14"/>
        <v>0</v>
      </c>
      <c r="K109" s="26">
        <v>0</v>
      </c>
      <c r="L109" s="26">
        <v>0</v>
      </c>
      <c r="M109" s="26">
        <v>0</v>
      </c>
      <c r="N109" s="26">
        <f>L109+M109</f>
        <v>0</v>
      </c>
      <c r="P109" s="27">
        <v>0</v>
      </c>
      <c r="Q109" s="27">
        <v>0</v>
      </c>
      <c r="R109" s="27">
        <v>0</v>
      </c>
      <c r="S109" s="27">
        <v>0</v>
      </c>
    </row>
    <row r="110" spans="2:19" ht="15" customHeight="1" x14ac:dyDescent="0.25">
      <c r="B110" s="20"/>
      <c r="C110" s="20">
        <v>7</v>
      </c>
      <c r="D110" s="29" t="s">
        <v>149</v>
      </c>
      <c r="E110" s="30">
        <f>SUM(E106:E109)</f>
        <v>53431000</v>
      </c>
      <c r="F110" s="30">
        <f>SUM(F106:F109)</f>
        <v>0</v>
      </c>
      <c r="G110" s="30">
        <f>SUM(G106:G109)</f>
        <v>335940422</v>
      </c>
      <c r="H110" s="30">
        <f>SUM(H106:H109)</f>
        <v>335940422</v>
      </c>
      <c r="I110" s="31">
        <f t="shared" si="14"/>
        <v>6.2873691677116277</v>
      </c>
      <c r="K110" s="30">
        <f>SUM(K106:K109)</f>
        <v>53794200</v>
      </c>
      <c r="L110" s="30">
        <f>SUM(L106:L109)</f>
        <v>0</v>
      </c>
      <c r="M110" s="30">
        <f>SUM(M106:M109)</f>
        <v>338224224</v>
      </c>
      <c r="N110" s="30">
        <f>SUM(N106:N109)</f>
        <v>338224224</v>
      </c>
      <c r="P110" s="30">
        <v>-363200</v>
      </c>
      <c r="Q110" s="30">
        <v>0</v>
      </c>
      <c r="R110" s="30">
        <v>-2283802</v>
      </c>
      <c r="S110" s="30">
        <v>-2283802</v>
      </c>
    </row>
    <row r="111" spans="2:19" x14ac:dyDescent="0.25">
      <c r="B111" s="18">
        <v>1310192</v>
      </c>
      <c r="C111" s="18" t="s">
        <v>150</v>
      </c>
      <c r="D111" s="26" t="s">
        <v>151</v>
      </c>
      <c r="E111" s="27">
        <v>0</v>
      </c>
      <c r="F111" s="27">
        <v>0</v>
      </c>
      <c r="G111" s="27">
        <v>0</v>
      </c>
      <c r="H111" s="27">
        <f t="shared" ref="H111:H126" si="19">F111+G111</f>
        <v>0</v>
      </c>
      <c r="I111" s="32">
        <f t="shared" si="14"/>
        <v>0</v>
      </c>
      <c r="K111" s="26">
        <v>0</v>
      </c>
      <c r="L111" s="26">
        <v>0</v>
      </c>
      <c r="M111" s="26">
        <v>0</v>
      </c>
      <c r="N111" s="26">
        <f t="shared" ref="N111:N126" si="20">L111+M111</f>
        <v>0</v>
      </c>
      <c r="P111" s="27">
        <v>0</v>
      </c>
      <c r="Q111" s="27">
        <v>0</v>
      </c>
      <c r="R111" s="27">
        <v>0</v>
      </c>
      <c r="S111" s="27">
        <v>0</v>
      </c>
    </row>
    <row r="112" spans="2:19" x14ac:dyDescent="0.25">
      <c r="B112" s="18">
        <v>1310191</v>
      </c>
      <c r="C112" s="18" t="s">
        <v>150</v>
      </c>
      <c r="D112" s="26" t="s">
        <v>152</v>
      </c>
      <c r="E112" s="27">
        <v>0</v>
      </c>
      <c r="F112" s="27">
        <v>0</v>
      </c>
      <c r="G112" s="27">
        <v>0</v>
      </c>
      <c r="H112" s="27">
        <f t="shared" si="19"/>
        <v>0</v>
      </c>
      <c r="I112" s="32">
        <f t="shared" si="14"/>
        <v>0</v>
      </c>
      <c r="K112" s="26">
        <v>0</v>
      </c>
      <c r="L112" s="26">
        <v>0</v>
      </c>
      <c r="M112" s="26">
        <v>0</v>
      </c>
      <c r="N112" s="26">
        <f t="shared" si="20"/>
        <v>0</v>
      </c>
      <c r="P112" s="27">
        <v>0</v>
      </c>
      <c r="Q112" s="27">
        <v>0</v>
      </c>
      <c r="R112" s="27">
        <v>0</v>
      </c>
      <c r="S112" s="27">
        <v>0</v>
      </c>
    </row>
    <row r="113" spans="2:19" x14ac:dyDescent="0.25">
      <c r="B113" s="18">
        <v>1310169</v>
      </c>
      <c r="C113" s="18" t="s">
        <v>150</v>
      </c>
      <c r="D113" s="26" t="s">
        <v>153</v>
      </c>
      <c r="E113" s="27">
        <v>0</v>
      </c>
      <c r="F113" s="27">
        <v>0</v>
      </c>
      <c r="G113" s="27">
        <v>0</v>
      </c>
      <c r="H113" s="27">
        <f t="shared" si="19"/>
        <v>0</v>
      </c>
      <c r="I113" s="32">
        <f t="shared" si="14"/>
        <v>0</v>
      </c>
      <c r="K113" s="26">
        <v>0</v>
      </c>
      <c r="L113" s="26">
        <v>0</v>
      </c>
      <c r="M113" s="26">
        <v>0</v>
      </c>
      <c r="N113" s="26">
        <f t="shared" si="20"/>
        <v>0</v>
      </c>
      <c r="P113" s="27">
        <v>0</v>
      </c>
      <c r="Q113" s="27">
        <v>0</v>
      </c>
      <c r="R113" s="27">
        <v>0</v>
      </c>
      <c r="S113" s="27">
        <v>0</v>
      </c>
    </row>
    <row r="114" spans="2:19" x14ac:dyDescent="0.25">
      <c r="B114" s="18">
        <v>1310164</v>
      </c>
      <c r="C114" s="18" t="s">
        <v>150</v>
      </c>
      <c r="D114" s="26" t="s">
        <v>11</v>
      </c>
      <c r="E114" s="27">
        <v>473070</v>
      </c>
      <c r="F114" s="27">
        <v>0</v>
      </c>
      <c r="G114" s="27">
        <v>1474808.2</v>
      </c>
      <c r="H114" s="27">
        <f t="shared" si="19"/>
        <v>1474808.2</v>
      </c>
      <c r="I114" s="32">
        <f t="shared" si="14"/>
        <v>3.1175263703046059</v>
      </c>
      <c r="K114" s="26">
        <v>217590</v>
      </c>
      <c r="L114" s="26">
        <v>0</v>
      </c>
      <c r="M114" s="26">
        <v>678653.1</v>
      </c>
      <c r="N114" s="26">
        <f t="shared" si="20"/>
        <v>678653.1</v>
      </c>
      <c r="P114" s="27">
        <v>255480</v>
      </c>
      <c r="Q114" s="27">
        <v>0</v>
      </c>
      <c r="R114" s="27">
        <v>796155.1</v>
      </c>
      <c r="S114" s="27">
        <v>796155.1</v>
      </c>
    </row>
    <row r="115" spans="2:19" x14ac:dyDescent="0.25">
      <c r="B115" s="18">
        <v>1310166</v>
      </c>
      <c r="C115" s="18" t="s">
        <v>150</v>
      </c>
      <c r="D115" s="26" t="s">
        <v>154</v>
      </c>
      <c r="E115" s="27">
        <v>0</v>
      </c>
      <c r="F115" s="27">
        <v>0</v>
      </c>
      <c r="G115" s="27">
        <v>0</v>
      </c>
      <c r="H115" s="27">
        <f t="shared" si="19"/>
        <v>0</v>
      </c>
      <c r="I115" s="32">
        <f t="shared" si="14"/>
        <v>0</v>
      </c>
      <c r="K115" s="26">
        <v>0</v>
      </c>
      <c r="L115" s="26">
        <v>0</v>
      </c>
      <c r="M115" s="26">
        <v>0</v>
      </c>
      <c r="N115" s="26">
        <f t="shared" si="20"/>
        <v>0</v>
      </c>
      <c r="P115" s="27">
        <v>0</v>
      </c>
      <c r="Q115" s="27">
        <v>0</v>
      </c>
      <c r="R115" s="27">
        <v>0</v>
      </c>
      <c r="S115" s="27">
        <v>0</v>
      </c>
    </row>
    <row r="116" spans="2:19" x14ac:dyDescent="0.25">
      <c r="B116" s="18">
        <v>1310172</v>
      </c>
      <c r="C116" s="18" t="s">
        <v>150</v>
      </c>
      <c r="D116" s="26" t="s">
        <v>155</v>
      </c>
      <c r="E116" s="27">
        <v>0</v>
      </c>
      <c r="F116" s="27">
        <v>0</v>
      </c>
      <c r="G116" s="27">
        <v>0</v>
      </c>
      <c r="H116" s="27">
        <f t="shared" si="19"/>
        <v>0</v>
      </c>
      <c r="I116" s="32">
        <f t="shared" si="14"/>
        <v>0</v>
      </c>
      <c r="K116" s="26">
        <v>0</v>
      </c>
      <c r="L116" s="26">
        <v>0</v>
      </c>
      <c r="M116" s="26">
        <v>0</v>
      </c>
      <c r="N116" s="26">
        <f t="shared" si="20"/>
        <v>0</v>
      </c>
      <c r="P116" s="27">
        <v>0</v>
      </c>
      <c r="Q116" s="27">
        <v>0</v>
      </c>
      <c r="R116" s="27">
        <v>0</v>
      </c>
      <c r="S116" s="27">
        <v>0</v>
      </c>
    </row>
    <row r="117" spans="2:19" x14ac:dyDescent="0.25">
      <c r="B117" s="18">
        <v>1310037</v>
      </c>
      <c r="C117" s="18" t="s">
        <v>150</v>
      </c>
      <c r="D117" s="26" t="s">
        <v>156</v>
      </c>
      <c r="E117" s="27">
        <v>0</v>
      </c>
      <c r="F117" s="27">
        <v>0</v>
      </c>
      <c r="G117" s="27">
        <v>0</v>
      </c>
      <c r="H117" s="27">
        <f t="shared" si="19"/>
        <v>0</v>
      </c>
      <c r="I117" s="32">
        <f t="shared" si="14"/>
        <v>0</v>
      </c>
      <c r="K117" s="26">
        <v>0</v>
      </c>
      <c r="L117" s="26">
        <v>0</v>
      </c>
      <c r="M117" s="26">
        <v>0</v>
      </c>
      <c r="N117" s="26">
        <f t="shared" si="20"/>
        <v>0</v>
      </c>
      <c r="P117" s="27">
        <v>0</v>
      </c>
      <c r="Q117" s="27">
        <v>0</v>
      </c>
      <c r="R117" s="27">
        <v>0</v>
      </c>
      <c r="S117" s="27">
        <v>0</v>
      </c>
    </row>
    <row r="118" spans="2:19" x14ac:dyDescent="0.25">
      <c r="B118" s="18">
        <v>1310030</v>
      </c>
      <c r="C118" s="18" t="s">
        <v>150</v>
      </c>
      <c r="D118" s="26" t="s">
        <v>157</v>
      </c>
      <c r="E118" s="27">
        <v>0</v>
      </c>
      <c r="F118" s="27">
        <v>0</v>
      </c>
      <c r="G118" s="27">
        <v>0</v>
      </c>
      <c r="H118" s="27">
        <f t="shared" si="19"/>
        <v>0</v>
      </c>
      <c r="I118" s="32">
        <f t="shared" si="14"/>
        <v>0</v>
      </c>
      <c r="K118" s="26">
        <v>0</v>
      </c>
      <c r="L118" s="26">
        <v>0</v>
      </c>
      <c r="M118" s="26">
        <v>0</v>
      </c>
      <c r="N118" s="26">
        <f t="shared" si="20"/>
        <v>0</v>
      </c>
      <c r="P118" s="27">
        <v>0</v>
      </c>
      <c r="Q118" s="27">
        <v>0</v>
      </c>
      <c r="R118" s="27">
        <v>0</v>
      </c>
      <c r="S118" s="27">
        <v>0</v>
      </c>
    </row>
    <row r="119" spans="2:19" x14ac:dyDescent="0.25">
      <c r="B119" s="18">
        <v>1310040</v>
      </c>
      <c r="C119" s="18" t="s">
        <v>150</v>
      </c>
      <c r="D119" s="26" t="s">
        <v>158</v>
      </c>
      <c r="E119" s="27">
        <v>0</v>
      </c>
      <c r="F119" s="27">
        <v>0</v>
      </c>
      <c r="G119" s="27">
        <v>0</v>
      </c>
      <c r="H119" s="27">
        <f t="shared" si="19"/>
        <v>0</v>
      </c>
      <c r="I119" s="32">
        <f t="shared" si="14"/>
        <v>0</v>
      </c>
      <c r="K119" s="26">
        <v>0</v>
      </c>
      <c r="L119" s="26">
        <v>0</v>
      </c>
      <c r="M119" s="26">
        <v>0</v>
      </c>
      <c r="N119" s="26">
        <f t="shared" si="20"/>
        <v>0</v>
      </c>
      <c r="P119" s="27">
        <v>0</v>
      </c>
      <c r="Q119" s="27">
        <v>0</v>
      </c>
      <c r="R119" s="27">
        <v>0</v>
      </c>
      <c r="S119" s="27">
        <v>0</v>
      </c>
    </row>
    <row r="120" spans="2:19" x14ac:dyDescent="0.25">
      <c r="B120" s="18">
        <v>1310029</v>
      </c>
      <c r="C120" s="18" t="s">
        <v>150</v>
      </c>
      <c r="D120" s="26" t="s">
        <v>159</v>
      </c>
      <c r="E120" s="27">
        <v>0</v>
      </c>
      <c r="F120" s="27">
        <v>0</v>
      </c>
      <c r="G120" s="27">
        <v>0</v>
      </c>
      <c r="H120" s="27">
        <f t="shared" si="19"/>
        <v>0</v>
      </c>
      <c r="I120" s="32">
        <f t="shared" si="14"/>
        <v>0</v>
      </c>
      <c r="K120" s="26">
        <v>0</v>
      </c>
      <c r="L120" s="26">
        <v>0</v>
      </c>
      <c r="M120" s="26">
        <v>0</v>
      </c>
      <c r="N120" s="26">
        <f t="shared" si="20"/>
        <v>0</v>
      </c>
      <c r="P120" s="27">
        <v>0</v>
      </c>
      <c r="Q120" s="27">
        <v>0</v>
      </c>
      <c r="R120" s="27">
        <v>0</v>
      </c>
      <c r="S120" s="27">
        <v>0</v>
      </c>
    </row>
    <row r="121" spans="2:19" x14ac:dyDescent="0.25">
      <c r="B121" s="18">
        <v>1310573</v>
      </c>
      <c r="C121" s="18" t="s">
        <v>150</v>
      </c>
      <c r="D121" s="26" t="s">
        <v>160</v>
      </c>
      <c r="E121" s="27">
        <v>0</v>
      </c>
      <c r="F121" s="27">
        <v>0</v>
      </c>
      <c r="G121" s="27">
        <v>0</v>
      </c>
      <c r="H121" s="27">
        <f t="shared" si="19"/>
        <v>0</v>
      </c>
      <c r="I121" s="32">
        <f t="shared" si="14"/>
        <v>0</v>
      </c>
      <c r="K121" s="26">
        <v>0</v>
      </c>
      <c r="L121" s="26">
        <v>0</v>
      </c>
      <c r="M121" s="26">
        <v>0</v>
      </c>
      <c r="N121" s="26">
        <f t="shared" si="20"/>
        <v>0</v>
      </c>
      <c r="P121" s="27">
        <v>0</v>
      </c>
      <c r="Q121" s="27">
        <v>0</v>
      </c>
      <c r="R121" s="27">
        <v>0</v>
      </c>
      <c r="S121" s="27">
        <v>0</v>
      </c>
    </row>
    <row r="122" spans="2:19" x14ac:dyDescent="0.25">
      <c r="B122" s="18">
        <v>1310051</v>
      </c>
      <c r="C122" s="18" t="s">
        <v>150</v>
      </c>
      <c r="D122" s="26" t="s">
        <v>161</v>
      </c>
      <c r="E122" s="27">
        <v>2399744.8160000001</v>
      </c>
      <c r="F122" s="27">
        <v>0</v>
      </c>
      <c r="G122" s="27">
        <v>4334419.1716</v>
      </c>
      <c r="H122" s="27">
        <f t="shared" si="19"/>
        <v>4334419.1716</v>
      </c>
      <c r="I122" s="32">
        <f t="shared" si="14"/>
        <v>1.8062000353957635</v>
      </c>
      <c r="K122" s="26">
        <v>2399744.8160000001</v>
      </c>
      <c r="L122" s="26">
        <v>0</v>
      </c>
      <c r="M122" s="26">
        <v>4334419.1716</v>
      </c>
      <c r="N122" s="26">
        <f t="shared" si="20"/>
        <v>4334419.1716</v>
      </c>
      <c r="P122" s="27">
        <v>0</v>
      </c>
      <c r="Q122" s="27">
        <v>0</v>
      </c>
      <c r="R122" s="27">
        <v>0</v>
      </c>
      <c r="S122" s="27">
        <v>0</v>
      </c>
    </row>
    <row r="123" spans="2:19" x14ac:dyDescent="0.25">
      <c r="B123" s="18">
        <v>1310674</v>
      </c>
      <c r="C123" s="18" t="s">
        <v>150</v>
      </c>
      <c r="D123" s="26" t="s">
        <v>162</v>
      </c>
      <c r="E123" s="27">
        <v>0</v>
      </c>
      <c r="F123" s="27">
        <v>0</v>
      </c>
      <c r="G123" s="27">
        <v>0</v>
      </c>
      <c r="H123" s="27">
        <f t="shared" si="19"/>
        <v>0</v>
      </c>
      <c r="I123" s="32">
        <f t="shared" si="14"/>
        <v>0</v>
      </c>
      <c r="K123" s="26">
        <v>0</v>
      </c>
      <c r="L123" s="26">
        <v>0</v>
      </c>
      <c r="M123" s="26">
        <v>0</v>
      </c>
      <c r="N123" s="26">
        <f t="shared" si="20"/>
        <v>0</v>
      </c>
      <c r="P123" s="27">
        <v>0</v>
      </c>
      <c r="Q123" s="27">
        <v>0</v>
      </c>
      <c r="R123" s="27">
        <v>0</v>
      </c>
      <c r="S123" s="27">
        <v>0</v>
      </c>
    </row>
    <row r="124" spans="2:19" x14ac:dyDescent="0.25">
      <c r="B124" s="18">
        <v>1310409</v>
      </c>
      <c r="C124" s="18" t="s">
        <v>163</v>
      </c>
      <c r="D124" s="26" t="s">
        <v>164</v>
      </c>
      <c r="E124" s="27">
        <v>0</v>
      </c>
      <c r="F124" s="27">
        <v>0</v>
      </c>
      <c r="G124" s="27">
        <v>0</v>
      </c>
      <c r="H124" s="27">
        <f t="shared" si="19"/>
        <v>0</v>
      </c>
      <c r="I124" s="32">
        <f t="shared" si="14"/>
        <v>0</v>
      </c>
      <c r="K124" s="26">
        <v>0</v>
      </c>
      <c r="L124" s="26">
        <v>0</v>
      </c>
      <c r="M124" s="26">
        <v>0</v>
      </c>
      <c r="N124" s="26">
        <f t="shared" si="20"/>
        <v>0</v>
      </c>
      <c r="P124" s="27">
        <v>0</v>
      </c>
      <c r="Q124" s="27">
        <v>0</v>
      </c>
      <c r="R124" s="27">
        <v>0</v>
      </c>
      <c r="S124" s="27">
        <v>0</v>
      </c>
    </row>
    <row r="125" spans="2:19" x14ac:dyDescent="0.25">
      <c r="B125" s="18">
        <v>1310416</v>
      </c>
      <c r="C125" s="18" t="s">
        <v>165</v>
      </c>
      <c r="D125" s="26" t="s">
        <v>166</v>
      </c>
      <c r="E125" s="27">
        <v>0</v>
      </c>
      <c r="F125" s="27">
        <v>0</v>
      </c>
      <c r="G125" s="27">
        <v>0</v>
      </c>
      <c r="H125" s="27">
        <f t="shared" si="19"/>
        <v>0</v>
      </c>
      <c r="I125" s="32">
        <f t="shared" si="14"/>
        <v>0</v>
      </c>
      <c r="K125" s="26">
        <v>0</v>
      </c>
      <c r="L125" s="26">
        <v>0</v>
      </c>
      <c r="M125" s="26">
        <v>0</v>
      </c>
      <c r="N125" s="26">
        <f t="shared" si="20"/>
        <v>0</v>
      </c>
      <c r="P125" s="27">
        <v>0</v>
      </c>
      <c r="Q125" s="27">
        <v>0</v>
      </c>
      <c r="R125" s="27">
        <v>0</v>
      </c>
      <c r="S125" s="27">
        <v>0</v>
      </c>
    </row>
    <row r="126" spans="2:19" x14ac:dyDescent="0.25">
      <c r="B126" s="18">
        <v>1310609</v>
      </c>
      <c r="C126" s="18" t="s">
        <v>165</v>
      </c>
      <c r="D126" s="26" t="s">
        <v>167</v>
      </c>
      <c r="E126" s="27">
        <v>0</v>
      </c>
      <c r="F126" s="27">
        <v>0</v>
      </c>
      <c r="G126" s="27">
        <v>0</v>
      </c>
      <c r="H126" s="27">
        <f t="shared" si="19"/>
        <v>0</v>
      </c>
      <c r="I126" s="32">
        <f t="shared" si="14"/>
        <v>0</v>
      </c>
      <c r="K126" s="26">
        <v>0</v>
      </c>
      <c r="L126" s="26">
        <v>0</v>
      </c>
      <c r="M126" s="26">
        <v>0</v>
      </c>
      <c r="N126" s="26">
        <f t="shared" si="20"/>
        <v>0</v>
      </c>
      <c r="P126" s="27">
        <v>0</v>
      </c>
      <c r="Q126" s="27">
        <v>0</v>
      </c>
      <c r="R126" s="27">
        <v>0</v>
      </c>
      <c r="S126" s="27">
        <v>0</v>
      </c>
    </row>
    <row r="127" spans="2:19" ht="15" customHeight="1" x14ac:dyDescent="0.25">
      <c r="B127" s="20"/>
      <c r="C127" s="20">
        <v>8</v>
      </c>
      <c r="D127" s="29" t="s">
        <v>168</v>
      </c>
      <c r="E127" s="30">
        <f>SUM(E111:E126)</f>
        <v>2872814.8160000001</v>
      </c>
      <c r="F127" s="30">
        <f>SUM(F111:F126)</f>
        <v>0</v>
      </c>
      <c r="G127" s="30">
        <f>SUM(G111:G126)</f>
        <v>5809227.3716000002</v>
      </c>
      <c r="H127" s="30">
        <f>SUM(H111:H126)</f>
        <v>5809227.3716000002</v>
      </c>
      <c r="I127" s="31">
        <f t="shared" si="14"/>
        <v>2.0221377790332311</v>
      </c>
      <c r="K127" s="30">
        <f>SUM(K111:K126)</f>
        <v>2617334.8160000001</v>
      </c>
      <c r="L127" s="30">
        <f>SUM(L111:L126)</f>
        <v>0</v>
      </c>
      <c r="M127" s="30">
        <f>SUM(M111:M126)</f>
        <v>5013072.2715999996</v>
      </c>
      <c r="N127" s="30">
        <f>SUM(N111:N126)</f>
        <v>5013072.2715999996</v>
      </c>
      <c r="P127" s="30">
        <v>255480</v>
      </c>
      <c r="Q127" s="30">
        <v>0</v>
      </c>
      <c r="R127" s="30">
        <v>796155.1</v>
      </c>
      <c r="S127" s="30">
        <v>796155.1</v>
      </c>
    </row>
    <row r="128" spans="2:19" x14ac:dyDescent="0.25">
      <c r="B128" s="18">
        <v>1310328</v>
      </c>
      <c r="C128" s="18" t="s">
        <v>169</v>
      </c>
      <c r="D128" s="26" t="s">
        <v>170</v>
      </c>
      <c r="E128" s="27">
        <v>0</v>
      </c>
      <c r="F128" s="27">
        <v>0</v>
      </c>
      <c r="G128" s="27">
        <v>0</v>
      </c>
      <c r="H128" s="27">
        <f t="shared" ref="H128:H191" si="21">F128+G128</f>
        <v>0</v>
      </c>
      <c r="I128" s="32">
        <f t="shared" si="14"/>
        <v>0</v>
      </c>
      <c r="K128" s="27">
        <v>0</v>
      </c>
      <c r="L128" s="27">
        <v>0</v>
      </c>
      <c r="M128" s="27">
        <v>0</v>
      </c>
      <c r="N128" s="26">
        <f t="shared" ref="N128:N191" si="22">L128+M128</f>
        <v>0</v>
      </c>
      <c r="P128" s="27">
        <v>0</v>
      </c>
      <c r="Q128" s="27">
        <v>0</v>
      </c>
      <c r="R128" s="27">
        <v>0</v>
      </c>
      <c r="S128" s="27">
        <v>0</v>
      </c>
    </row>
    <row r="129" spans="2:19" x14ac:dyDescent="0.25">
      <c r="B129" s="18">
        <v>1310232</v>
      </c>
      <c r="C129" s="18" t="s">
        <v>169</v>
      </c>
      <c r="D129" s="26" t="s">
        <v>171</v>
      </c>
      <c r="E129" s="27">
        <v>0</v>
      </c>
      <c r="F129" s="27">
        <v>0</v>
      </c>
      <c r="G129" s="27">
        <v>0</v>
      </c>
      <c r="H129" s="27">
        <f t="shared" si="21"/>
        <v>0</v>
      </c>
      <c r="I129" s="32">
        <f t="shared" si="14"/>
        <v>0</v>
      </c>
      <c r="K129" s="27">
        <v>0</v>
      </c>
      <c r="L129" s="27">
        <v>0</v>
      </c>
      <c r="M129" s="27">
        <v>0</v>
      </c>
      <c r="N129" s="26">
        <f t="shared" si="22"/>
        <v>0</v>
      </c>
      <c r="P129" s="27">
        <v>0</v>
      </c>
      <c r="Q129" s="27">
        <v>0</v>
      </c>
      <c r="R129" s="27">
        <v>0</v>
      </c>
      <c r="S129" s="27">
        <v>0</v>
      </c>
    </row>
    <row r="130" spans="2:19" x14ac:dyDescent="0.25">
      <c r="B130" s="18">
        <v>1310233</v>
      </c>
      <c r="C130" s="18" t="s">
        <v>169</v>
      </c>
      <c r="D130" s="26" t="s">
        <v>172</v>
      </c>
      <c r="E130" s="27">
        <v>0</v>
      </c>
      <c r="F130" s="27">
        <v>0</v>
      </c>
      <c r="G130" s="27">
        <v>0</v>
      </c>
      <c r="H130" s="27">
        <f t="shared" si="21"/>
        <v>0</v>
      </c>
      <c r="I130" s="32">
        <f t="shared" si="14"/>
        <v>0</v>
      </c>
      <c r="K130" s="27">
        <v>0</v>
      </c>
      <c r="L130" s="27">
        <v>0</v>
      </c>
      <c r="M130" s="27">
        <v>0</v>
      </c>
      <c r="N130" s="26">
        <f t="shared" si="22"/>
        <v>0</v>
      </c>
      <c r="P130" s="27">
        <v>0</v>
      </c>
      <c r="Q130" s="27">
        <v>0</v>
      </c>
      <c r="R130" s="27">
        <v>0</v>
      </c>
      <c r="S130" s="27">
        <v>0</v>
      </c>
    </row>
    <row r="131" spans="2:19" x14ac:dyDescent="0.25">
      <c r="B131" s="18">
        <v>1310234</v>
      </c>
      <c r="C131" s="18" t="s">
        <v>169</v>
      </c>
      <c r="D131" s="26" t="s">
        <v>173</v>
      </c>
      <c r="E131" s="27">
        <v>0</v>
      </c>
      <c r="F131" s="27">
        <v>0</v>
      </c>
      <c r="G131" s="27">
        <v>0</v>
      </c>
      <c r="H131" s="27">
        <f t="shared" si="21"/>
        <v>0</v>
      </c>
      <c r="I131" s="32">
        <f t="shared" si="14"/>
        <v>0</v>
      </c>
      <c r="K131" s="27">
        <v>0</v>
      </c>
      <c r="L131" s="27">
        <v>0</v>
      </c>
      <c r="M131" s="27">
        <v>0</v>
      </c>
      <c r="N131" s="26">
        <f t="shared" si="22"/>
        <v>0</v>
      </c>
      <c r="P131" s="27">
        <v>0</v>
      </c>
      <c r="Q131" s="27">
        <v>0</v>
      </c>
      <c r="R131" s="27">
        <v>0</v>
      </c>
      <c r="S131" s="27">
        <v>0</v>
      </c>
    </row>
    <row r="132" spans="2:19" x14ac:dyDescent="0.25">
      <c r="B132" s="18">
        <v>1310235</v>
      </c>
      <c r="C132" s="18" t="s">
        <v>169</v>
      </c>
      <c r="D132" s="26" t="s">
        <v>174</v>
      </c>
      <c r="E132" s="27">
        <v>0</v>
      </c>
      <c r="F132" s="27">
        <v>0</v>
      </c>
      <c r="G132" s="27">
        <v>0</v>
      </c>
      <c r="H132" s="27">
        <f t="shared" si="21"/>
        <v>0</v>
      </c>
      <c r="I132" s="32">
        <f t="shared" si="14"/>
        <v>0</v>
      </c>
      <c r="K132" s="27">
        <v>0</v>
      </c>
      <c r="L132" s="27">
        <v>0</v>
      </c>
      <c r="M132" s="27">
        <v>0</v>
      </c>
      <c r="N132" s="26">
        <f t="shared" si="22"/>
        <v>0</v>
      </c>
      <c r="P132" s="27">
        <v>0</v>
      </c>
      <c r="Q132" s="27">
        <v>0</v>
      </c>
      <c r="R132" s="27">
        <v>0</v>
      </c>
      <c r="S132" s="27">
        <v>0</v>
      </c>
    </row>
    <row r="133" spans="2:19" x14ac:dyDescent="0.25">
      <c r="B133" s="18">
        <v>1310236</v>
      </c>
      <c r="C133" s="18" t="s">
        <v>169</v>
      </c>
      <c r="D133" s="26" t="s">
        <v>175</v>
      </c>
      <c r="E133" s="27">
        <v>0</v>
      </c>
      <c r="F133" s="27">
        <v>0</v>
      </c>
      <c r="G133" s="27">
        <v>0</v>
      </c>
      <c r="H133" s="27">
        <f t="shared" si="21"/>
        <v>0</v>
      </c>
      <c r="I133" s="32">
        <f t="shared" si="14"/>
        <v>0</v>
      </c>
      <c r="K133" s="27">
        <v>0</v>
      </c>
      <c r="L133" s="27">
        <v>0</v>
      </c>
      <c r="M133" s="27">
        <v>0</v>
      </c>
      <c r="N133" s="26">
        <f t="shared" si="22"/>
        <v>0</v>
      </c>
      <c r="P133" s="27">
        <v>0</v>
      </c>
      <c r="Q133" s="27">
        <v>0</v>
      </c>
      <c r="R133" s="27">
        <v>0</v>
      </c>
      <c r="S133" s="27">
        <v>0</v>
      </c>
    </row>
    <row r="134" spans="2:19" x14ac:dyDescent="0.25">
      <c r="B134" s="18">
        <v>1310237</v>
      </c>
      <c r="C134" s="18" t="s">
        <v>169</v>
      </c>
      <c r="D134" s="26" t="s">
        <v>176</v>
      </c>
      <c r="E134" s="27">
        <v>0</v>
      </c>
      <c r="F134" s="27">
        <v>0</v>
      </c>
      <c r="G134" s="27">
        <v>0</v>
      </c>
      <c r="H134" s="27">
        <f t="shared" si="21"/>
        <v>0</v>
      </c>
      <c r="I134" s="32">
        <f t="shared" si="14"/>
        <v>0</v>
      </c>
      <c r="K134" s="27">
        <v>0</v>
      </c>
      <c r="L134" s="27">
        <v>0</v>
      </c>
      <c r="M134" s="27">
        <v>0</v>
      </c>
      <c r="N134" s="26">
        <f t="shared" si="22"/>
        <v>0</v>
      </c>
      <c r="P134" s="27">
        <v>0</v>
      </c>
      <c r="Q134" s="27">
        <v>0</v>
      </c>
      <c r="R134" s="27">
        <v>0</v>
      </c>
      <c r="S134" s="27">
        <v>0</v>
      </c>
    </row>
    <row r="135" spans="2:19" x14ac:dyDescent="0.25">
      <c r="B135" s="18">
        <v>1310238</v>
      </c>
      <c r="C135" s="18" t="s">
        <v>169</v>
      </c>
      <c r="D135" s="26" t="s">
        <v>177</v>
      </c>
      <c r="E135" s="27">
        <v>0</v>
      </c>
      <c r="F135" s="27">
        <v>0</v>
      </c>
      <c r="G135" s="27">
        <v>0</v>
      </c>
      <c r="H135" s="27">
        <f t="shared" si="21"/>
        <v>0</v>
      </c>
      <c r="I135" s="32">
        <f t="shared" si="14"/>
        <v>0</v>
      </c>
      <c r="K135" s="27">
        <v>0</v>
      </c>
      <c r="L135" s="27">
        <v>0</v>
      </c>
      <c r="M135" s="27">
        <v>0</v>
      </c>
      <c r="N135" s="26">
        <f t="shared" si="22"/>
        <v>0</v>
      </c>
      <c r="P135" s="27">
        <v>0</v>
      </c>
      <c r="Q135" s="27">
        <v>0</v>
      </c>
      <c r="R135" s="27">
        <v>0</v>
      </c>
      <c r="S135" s="27">
        <v>0</v>
      </c>
    </row>
    <row r="136" spans="2:19" x14ac:dyDescent="0.25">
      <c r="B136" s="18">
        <v>1310239</v>
      </c>
      <c r="C136" s="18" t="s">
        <v>169</v>
      </c>
      <c r="D136" s="26" t="s">
        <v>178</v>
      </c>
      <c r="E136" s="27">
        <v>0</v>
      </c>
      <c r="F136" s="27">
        <v>0</v>
      </c>
      <c r="G136" s="27">
        <v>0</v>
      </c>
      <c r="H136" s="27">
        <f t="shared" si="21"/>
        <v>0</v>
      </c>
      <c r="I136" s="32">
        <f t="shared" si="14"/>
        <v>0</v>
      </c>
      <c r="K136" s="27">
        <v>0</v>
      </c>
      <c r="L136" s="27">
        <v>0</v>
      </c>
      <c r="M136" s="27">
        <v>0</v>
      </c>
      <c r="N136" s="26">
        <f t="shared" si="22"/>
        <v>0</v>
      </c>
      <c r="P136" s="27">
        <v>0</v>
      </c>
      <c r="Q136" s="27">
        <v>0</v>
      </c>
      <c r="R136" s="27">
        <v>0</v>
      </c>
      <c r="S136" s="27">
        <v>0</v>
      </c>
    </row>
    <row r="137" spans="2:19" x14ac:dyDescent="0.25">
      <c r="B137" s="18">
        <v>1310240</v>
      </c>
      <c r="C137" s="18" t="s">
        <v>169</v>
      </c>
      <c r="D137" s="26" t="s">
        <v>179</v>
      </c>
      <c r="E137" s="27">
        <v>0</v>
      </c>
      <c r="F137" s="27">
        <v>0</v>
      </c>
      <c r="G137" s="27">
        <v>0</v>
      </c>
      <c r="H137" s="27">
        <f t="shared" si="21"/>
        <v>0</v>
      </c>
      <c r="I137" s="32">
        <f t="shared" si="14"/>
        <v>0</v>
      </c>
      <c r="K137" s="27">
        <v>0</v>
      </c>
      <c r="L137" s="27">
        <v>0</v>
      </c>
      <c r="M137" s="27">
        <v>0</v>
      </c>
      <c r="N137" s="26">
        <f t="shared" si="22"/>
        <v>0</v>
      </c>
      <c r="P137" s="27">
        <v>0</v>
      </c>
      <c r="Q137" s="27">
        <v>0</v>
      </c>
      <c r="R137" s="27">
        <v>0</v>
      </c>
      <c r="S137" s="27">
        <v>0</v>
      </c>
    </row>
    <row r="138" spans="2:19" x14ac:dyDescent="0.25">
      <c r="B138" s="18">
        <v>1310241</v>
      </c>
      <c r="C138" s="18" t="s">
        <v>169</v>
      </c>
      <c r="D138" s="26" t="s">
        <v>180</v>
      </c>
      <c r="E138" s="27">
        <v>0</v>
      </c>
      <c r="F138" s="27">
        <v>0</v>
      </c>
      <c r="G138" s="27">
        <v>0</v>
      </c>
      <c r="H138" s="27">
        <f t="shared" si="21"/>
        <v>0</v>
      </c>
      <c r="I138" s="32">
        <f t="shared" si="14"/>
        <v>0</v>
      </c>
      <c r="K138" s="27">
        <v>0</v>
      </c>
      <c r="L138" s="27">
        <v>0</v>
      </c>
      <c r="M138" s="27">
        <v>0</v>
      </c>
      <c r="N138" s="26">
        <f t="shared" si="22"/>
        <v>0</v>
      </c>
      <c r="P138" s="27">
        <v>0</v>
      </c>
      <c r="Q138" s="27">
        <v>0</v>
      </c>
      <c r="R138" s="27">
        <v>0</v>
      </c>
      <c r="S138" s="27">
        <v>0</v>
      </c>
    </row>
    <row r="139" spans="2:19" x14ac:dyDescent="0.25">
      <c r="B139" s="18">
        <v>1310257</v>
      </c>
      <c r="C139" s="18" t="s">
        <v>169</v>
      </c>
      <c r="D139" s="26" t="s">
        <v>181</v>
      </c>
      <c r="E139" s="27">
        <v>0</v>
      </c>
      <c r="F139" s="27">
        <v>0</v>
      </c>
      <c r="G139" s="27">
        <v>0</v>
      </c>
      <c r="H139" s="27">
        <f t="shared" si="21"/>
        <v>0</v>
      </c>
      <c r="I139" s="32">
        <f t="shared" si="14"/>
        <v>0</v>
      </c>
      <c r="K139" s="27">
        <v>0</v>
      </c>
      <c r="L139" s="27">
        <v>0</v>
      </c>
      <c r="M139" s="27">
        <v>0</v>
      </c>
      <c r="N139" s="26">
        <f t="shared" si="22"/>
        <v>0</v>
      </c>
      <c r="P139" s="27">
        <v>0</v>
      </c>
      <c r="Q139" s="27">
        <v>0</v>
      </c>
      <c r="R139" s="27">
        <v>0</v>
      </c>
      <c r="S139" s="27">
        <v>0</v>
      </c>
    </row>
    <row r="140" spans="2:19" x14ac:dyDescent="0.25">
      <c r="B140" s="18">
        <v>1310242</v>
      </c>
      <c r="C140" s="18" t="s">
        <v>169</v>
      </c>
      <c r="D140" s="26" t="s">
        <v>182</v>
      </c>
      <c r="E140" s="27">
        <v>0</v>
      </c>
      <c r="F140" s="27">
        <v>0</v>
      </c>
      <c r="G140" s="27">
        <v>0</v>
      </c>
      <c r="H140" s="27">
        <f t="shared" si="21"/>
        <v>0</v>
      </c>
      <c r="I140" s="32">
        <f t="shared" si="14"/>
        <v>0</v>
      </c>
      <c r="K140" s="27">
        <v>0</v>
      </c>
      <c r="L140" s="27">
        <v>0</v>
      </c>
      <c r="M140" s="27">
        <v>0</v>
      </c>
      <c r="N140" s="26">
        <f t="shared" si="22"/>
        <v>0</v>
      </c>
      <c r="P140" s="27">
        <v>0</v>
      </c>
      <c r="Q140" s="27">
        <v>0</v>
      </c>
      <c r="R140" s="27">
        <v>0</v>
      </c>
      <c r="S140" s="27">
        <v>0</v>
      </c>
    </row>
    <row r="141" spans="2:19" x14ac:dyDescent="0.25">
      <c r="B141" s="18">
        <v>1310243</v>
      </c>
      <c r="C141" s="18" t="s">
        <v>169</v>
      </c>
      <c r="D141" s="26" t="s">
        <v>183</v>
      </c>
      <c r="E141" s="27">
        <v>0</v>
      </c>
      <c r="F141" s="27">
        <v>0</v>
      </c>
      <c r="G141" s="27">
        <v>0</v>
      </c>
      <c r="H141" s="27">
        <f t="shared" si="21"/>
        <v>0</v>
      </c>
      <c r="I141" s="32">
        <f t="shared" si="14"/>
        <v>0</v>
      </c>
      <c r="K141" s="27">
        <v>0</v>
      </c>
      <c r="L141" s="27">
        <v>0</v>
      </c>
      <c r="M141" s="27">
        <v>0</v>
      </c>
      <c r="N141" s="26">
        <f t="shared" si="22"/>
        <v>0</v>
      </c>
      <c r="P141" s="27">
        <v>0</v>
      </c>
      <c r="Q141" s="27">
        <v>0</v>
      </c>
      <c r="R141" s="27">
        <v>0</v>
      </c>
      <c r="S141" s="27">
        <v>0</v>
      </c>
    </row>
    <row r="142" spans="2:19" x14ac:dyDescent="0.25">
      <c r="B142" s="18">
        <v>1310244</v>
      </c>
      <c r="C142" s="18" t="s">
        <v>169</v>
      </c>
      <c r="D142" s="26" t="s">
        <v>184</v>
      </c>
      <c r="E142" s="27">
        <v>0</v>
      </c>
      <c r="F142" s="27">
        <v>0</v>
      </c>
      <c r="G142" s="27">
        <v>0</v>
      </c>
      <c r="H142" s="27">
        <f t="shared" si="21"/>
        <v>0</v>
      </c>
      <c r="I142" s="32">
        <f t="shared" ref="I142:I205" si="23">IFERROR(H142/E142,0)</f>
        <v>0</v>
      </c>
      <c r="K142" s="27">
        <v>0</v>
      </c>
      <c r="L142" s="27">
        <v>0</v>
      </c>
      <c r="M142" s="27">
        <v>0</v>
      </c>
      <c r="N142" s="26">
        <f t="shared" si="22"/>
        <v>0</v>
      </c>
      <c r="P142" s="27">
        <v>0</v>
      </c>
      <c r="Q142" s="27">
        <v>0</v>
      </c>
      <c r="R142" s="27">
        <v>0</v>
      </c>
      <c r="S142" s="27">
        <v>0</v>
      </c>
    </row>
    <row r="143" spans="2:19" x14ac:dyDescent="0.25">
      <c r="B143" s="18">
        <v>1310245</v>
      </c>
      <c r="C143" s="18" t="s">
        <v>169</v>
      </c>
      <c r="D143" s="26" t="s">
        <v>185</v>
      </c>
      <c r="E143" s="27">
        <v>0</v>
      </c>
      <c r="F143" s="27">
        <v>0</v>
      </c>
      <c r="G143" s="27">
        <v>0</v>
      </c>
      <c r="H143" s="27">
        <f t="shared" si="21"/>
        <v>0</v>
      </c>
      <c r="I143" s="32">
        <f t="shared" si="23"/>
        <v>0</v>
      </c>
      <c r="K143" s="27">
        <v>0</v>
      </c>
      <c r="L143" s="27">
        <v>0</v>
      </c>
      <c r="M143" s="27">
        <v>0</v>
      </c>
      <c r="N143" s="26">
        <f t="shared" si="22"/>
        <v>0</v>
      </c>
      <c r="P143" s="27">
        <v>0</v>
      </c>
      <c r="Q143" s="27">
        <v>0</v>
      </c>
      <c r="R143" s="27">
        <v>0</v>
      </c>
      <c r="S143" s="27">
        <v>0</v>
      </c>
    </row>
    <row r="144" spans="2:19" x14ac:dyDescent="0.25">
      <c r="B144" s="18">
        <v>1310246</v>
      </c>
      <c r="C144" s="18" t="s">
        <v>169</v>
      </c>
      <c r="D144" s="26" t="s">
        <v>186</v>
      </c>
      <c r="E144" s="27">
        <v>0</v>
      </c>
      <c r="F144" s="27">
        <v>0</v>
      </c>
      <c r="G144" s="27">
        <v>0</v>
      </c>
      <c r="H144" s="27">
        <f t="shared" si="21"/>
        <v>0</v>
      </c>
      <c r="I144" s="32">
        <f t="shared" si="23"/>
        <v>0</v>
      </c>
      <c r="K144" s="27">
        <v>0</v>
      </c>
      <c r="L144" s="27">
        <v>0</v>
      </c>
      <c r="M144" s="27">
        <v>0</v>
      </c>
      <c r="N144" s="26">
        <f t="shared" si="22"/>
        <v>0</v>
      </c>
      <c r="P144" s="27">
        <v>0</v>
      </c>
      <c r="Q144" s="27">
        <v>0</v>
      </c>
      <c r="R144" s="27">
        <v>0</v>
      </c>
      <c r="S144" s="27">
        <v>0</v>
      </c>
    </row>
    <row r="145" spans="2:19" x14ac:dyDescent="0.25">
      <c r="B145" s="18">
        <v>1310247</v>
      </c>
      <c r="C145" s="18" t="s">
        <v>169</v>
      </c>
      <c r="D145" s="26" t="s">
        <v>187</v>
      </c>
      <c r="E145" s="27">
        <v>0</v>
      </c>
      <c r="F145" s="27">
        <v>0</v>
      </c>
      <c r="G145" s="27">
        <v>0</v>
      </c>
      <c r="H145" s="27">
        <f t="shared" si="21"/>
        <v>0</v>
      </c>
      <c r="I145" s="32">
        <f t="shared" si="23"/>
        <v>0</v>
      </c>
      <c r="K145" s="27">
        <v>0</v>
      </c>
      <c r="L145" s="27">
        <v>0</v>
      </c>
      <c r="M145" s="27">
        <v>0</v>
      </c>
      <c r="N145" s="26">
        <f t="shared" si="22"/>
        <v>0</v>
      </c>
      <c r="P145" s="27">
        <v>0</v>
      </c>
      <c r="Q145" s="27">
        <v>0</v>
      </c>
      <c r="R145" s="27">
        <v>0</v>
      </c>
      <c r="S145" s="27">
        <v>0</v>
      </c>
    </row>
    <row r="146" spans="2:19" x14ac:dyDescent="0.25">
      <c r="B146" s="18">
        <v>1310248</v>
      </c>
      <c r="C146" s="18" t="s">
        <v>169</v>
      </c>
      <c r="D146" s="26" t="s">
        <v>188</v>
      </c>
      <c r="E146" s="27">
        <v>0</v>
      </c>
      <c r="F146" s="27">
        <v>0</v>
      </c>
      <c r="G146" s="27">
        <v>0</v>
      </c>
      <c r="H146" s="27">
        <f t="shared" si="21"/>
        <v>0</v>
      </c>
      <c r="I146" s="32">
        <f t="shared" si="23"/>
        <v>0</v>
      </c>
      <c r="K146" s="27">
        <v>0</v>
      </c>
      <c r="L146" s="27">
        <v>0</v>
      </c>
      <c r="M146" s="27">
        <v>0</v>
      </c>
      <c r="N146" s="26">
        <f t="shared" si="22"/>
        <v>0</v>
      </c>
      <c r="P146" s="27">
        <v>0</v>
      </c>
      <c r="Q146" s="27">
        <v>0</v>
      </c>
      <c r="R146" s="27">
        <v>0</v>
      </c>
      <c r="S146" s="27">
        <v>0</v>
      </c>
    </row>
    <row r="147" spans="2:19" x14ac:dyDescent="0.25">
      <c r="B147" s="18">
        <v>1310249</v>
      </c>
      <c r="C147" s="18" t="s">
        <v>169</v>
      </c>
      <c r="D147" s="26" t="s">
        <v>189</v>
      </c>
      <c r="E147" s="27">
        <v>0</v>
      </c>
      <c r="F147" s="27">
        <v>0</v>
      </c>
      <c r="G147" s="27">
        <v>0</v>
      </c>
      <c r="H147" s="27">
        <f t="shared" si="21"/>
        <v>0</v>
      </c>
      <c r="I147" s="32">
        <f t="shared" si="23"/>
        <v>0</v>
      </c>
      <c r="K147" s="27">
        <v>0</v>
      </c>
      <c r="L147" s="27">
        <v>0</v>
      </c>
      <c r="M147" s="27">
        <v>0</v>
      </c>
      <c r="N147" s="26">
        <f t="shared" si="22"/>
        <v>0</v>
      </c>
      <c r="P147" s="27">
        <v>0</v>
      </c>
      <c r="Q147" s="27">
        <v>0</v>
      </c>
      <c r="R147" s="27">
        <v>0</v>
      </c>
      <c r="S147" s="27">
        <v>0</v>
      </c>
    </row>
    <row r="148" spans="2:19" x14ac:dyDescent="0.25">
      <c r="B148" s="18">
        <v>1310250</v>
      </c>
      <c r="C148" s="18" t="s">
        <v>169</v>
      </c>
      <c r="D148" s="26" t="s">
        <v>190</v>
      </c>
      <c r="E148" s="27">
        <v>0</v>
      </c>
      <c r="F148" s="27">
        <v>0</v>
      </c>
      <c r="G148" s="27">
        <v>0</v>
      </c>
      <c r="H148" s="27">
        <f t="shared" si="21"/>
        <v>0</v>
      </c>
      <c r="I148" s="32">
        <f t="shared" si="23"/>
        <v>0</v>
      </c>
      <c r="K148" s="27">
        <v>0</v>
      </c>
      <c r="L148" s="27">
        <v>0</v>
      </c>
      <c r="M148" s="27">
        <v>0</v>
      </c>
      <c r="N148" s="26">
        <f t="shared" si="22"/>
        <v>0</v>
      </c>
      <c r="P148" s="27">
        <v>0</v>
      </c>
      <c r="Q148" s="27">
        <v>0</v>
      </c>
      <c r="R148" s="27">
        <v>0</v>
      </c>
      <c r="S148" s="27">
        <v>0</v>
      </c>
    </row>
    <row r="149" spans="2:19" x14ac:dyDescent="0.25">
      <c r="B149" s="18">
        <v>1310251</v>
      </c>
      <c r="C149" s="18" t="s">
        <v>169</v>
      </c>
      <c r="D149" s="26" t="s">
        <v>191</v>
      </c>
      <c r="E149" s="27">
        <v>0</v>
      </c>
      <c r="F149" s="27">
        <v>0</v>
      </c>
      <c r="G149" s="27">
        <v>0</v>
      </c>
      <c r="H149" s="27">
        <f t="shared" si="21"/>
        <v>0</v>
      </c>
      <c r="I149" s="32">
        <f t="shared" si="23"/>
        <v>0</v>
      </c>
      <c r="K149" s="27">
        <v>0</v>
      </c>
      <c r="L149" s="27">
        <v>0</v>
      </c>
      <c r="M149" s="27">
        <v>0</v>
      </c>
      <c r="N149" s="26">
        <f t="shared" si="22"/>
        <v>0</v>
      </c>
      <c r="P149" s="27">
        <v>0</v>
      </c>
      <c r="Q149" s="27">
        <v>0</v>
      </c>
      <c r="R149" s="27">
        <v>0</v>
      </c>
      <c r="S149" s="27">
        <v>0</v>
      </c>
    </row>
    <row r="150" spans="2:19" x14ac:dyDescent="0.25">
      <c r="B150" s="18">
        <v>1310252</v>
      </c>
      <c r="C150" s="18" t="s">
        <v>169</v>
      </c>
      <c r="D150" s="26" t="s">
        <v>192</v>
      </c>
      <c r="E150" s="27">
        <v>0</v>
      </c>
      <c r="F150" s="27">
        <v>0</v>
      </c>
      <c r="G150" s="27">
        <v>0</v>
      </c>
      <c r="H150" s="27">
        <f t="shared" si="21"/>
        <v>0</v>
      </c>
      <c r="I150" s="32">
        <f t="shared" si="23"/>
        <v>0</v>
      </c>
      <c r="K150" s="27">
        <v>0</v>
      </c>
      <c r="L150" s="27">
        <v>0</v>
      </c>
      <c r="M150" s="27">
        <v>0</v>
      </c>
      <c r="N150" s="26">
        <f t="shared" si="22"/>
        <v>0</v>
      </c>
      <c r="P150" s="27">
        <v>0</v>
      </c>
      <c r="Q150" s="27">
        <v>0</v>
      </c>
      <c r="R150" s="27">
        <v>0</v>
      </c>
      <c r="S150" s="27">
        <v>0</v>
      </c>
    </row>
    <row r="151" spans="2:19" x14ac:dyDescent="0.25">
      <c r="B151" s="18">
        <v>1310253</v>
      </c>
      <c r="C151" s="18" t="s">
        <v>169</v>
      </c>
      <c r="D151" s="26" t="s">
        <v>193</v>
      </c>
      <c r="E151" s="27">
        <v>0</v>
      </c>
      <c r="F151" s="27">
        <v>0</v>
      </c>
      <c r="G151" s="27">
        <v>0</v>
      </c>
      <c r="H151" s="27">
        <f t="shared" si="21"/>
        <v>0</v>
      </c>
      <c r="I151" s="32">
        <f t="shared" si="23"/>
        <v>0</v>
      </c>
      <c r="K151" s="27">
        <v>0</v>
      </c>
      <c r="L151" s="27">
        <v>0</v>
      </c>
      <c r="M151" s="27">
        <v>0</v>
      </c>
      <c r="N151" s="26">
        <f t="shared" si="22"/>
        <v>0</v>
      </c>
      <c r="P151" s="27">
        <v>0</v>
      </c>
      <c r="Q151" s="27">
        <v>0</v>
      </c>
      <c r="R151" s="27">
        <v>0</v>
      </c>
      <c r="S151" s="27">
        <v>0</v>
      </c>
    </row>
    <row r="152" spans="2:19" x14ac:dyDescent="0.25">
      <c r="B152" s="18">
        <v>1310254</v>
      </c>
      <c r="C152" s="18" t="s">
        <v>169</v>
      </c>
      <c r="D152" s="26" t="s">
        <v>194</v>
      </c>
      <c r="E152" s="27">
        <v>0</v>
      </c>
      <c r="F152" s="27">
        <v>0</v>
      </c>
      <c r="G152" s="27">
        <v>0</v>
      </c>
      <c r="H152" s="27">
        <f t="shared" si="21"/>
        <v>0</v>
      </c>
      <c r="I152" s="32">
        <f t="shared" si="23"/>
        <v>0</v>
      </c>
      <c r="K152" s="27">
        <v>0</v>
      </c>
      <c r="L152" s="27">
        <v>0</v>
      </c>
      <c r="M152" s="27">
        <v>0</v>
      </c>
      <c r="N152" s="26">
        <f t="shared" si="22"/>
        <v>0</v>
      </c>
      <c r="P152" s="27">
        <v>0</v>
      </c>
      <c r="Q152" s="27">
        <v>0</v>
      </c>
      <c r="R152" s="27">
        <v>0</v>
      </c>
      <c r="S152" s="27">
        <v>0</v>
      </c>
    </row>
    <row r="153" spans="2:19" x14ac:dyDescent="0.25">
      <c r="B153" s="18">
        <v>1310255</v>
      </c>
      <c r="C153" s="18" t="s">
        <v>169</v>
      </c>
      <c r="D153" s="26" t="s">
        <v>195</v>
      </c>
      <c r="E153" s="27">
        <v>0</v>
      </c>
      <c r="F153" s="27">
        <v>0</v>
      </c>
      <c r="G153" s="27">
        <v>0</v>
      </c>
      <c r="H153" s="27">
        <f t="shared" si="21"/>
        <v>0</v>
      </c>
      <c r="I153" s="32">
        <f t="shared" si="23"/>
        <v>0</v>
      </c>
      <c r="K153" s="27">
        <v>0</v>
      </c>
      <c r="L153" s="27">
        <v>0</v>
      </c>
      <c r="M153" s="27">
        <v>0</v>
      </c>
      <c r="N153" s="26">
        <f t="shared" si="22"/>
        <v>0</v>
      </c>
      <c r="P153" s="27">
        <v>0</v>
      </c>
      <c r="Q153" s="27">
        <v>0</v>
      </c>
      <c r="R153" s="27">
        <v>0</v>
      </c>
      <c r="S153" s="27">
        <v>0</v>
      </c>
    </row>
    <row r="154" spans="2:19" x14ac:dyDescent="0.25">
      <c r="B154" s="18">
        <v>1310256</v>
      </c>
      <c r="C154" s="18" t="s">
        <v>169</v>
      </c>
      <c r="D154" s="26" t="s">
        <v>196</v>
      </c>
      <c r="E154" s="27">
        <v>0</v>
      </c>
      <c r="F154" s="27">
        <v>0</v>
      </c>
      <c r="G154" s="27">
        <v>0</v>
      </c>
      <c r="H154" s="27">
        <f t="shared" si="21"/>
        <v>0</v>
      </c>
      <c r="I154" s="32">
        <f t="shared" si="23"/>
        <v>0</v>
      </c>
      <c r="K154" s="27">
        <v>0</v>
      </c>
      <c r="L154" s="27">
        <v>0</v>
      </c>
      <c r="M154" s="27">
        <v>0</v>
      </c>
      <c r="N154" s="26">
        <f t="shared" si="22"/>
        <v>0</v>
      </c>
      <c r="P154" s="27">
        <v>0</v>
      </c>
      <c r="Q154" s="27">
        <v>0</v>
      </c>
      <c r="R154" s="27">
        <v>0</v>
      </c>
      <c r="S154" s="27">
        <v>0</v>
      </c>
    </row>
    <row r="155" spans="2:19" x14ac:dyDescent="0.25">
      <c r="B155" s="18">
        <v>1310284</v>
      </c>
      <c r="C155" s="18" t="s">
        <v>169</v>
      </c>
      <c r="D155" s="26" t="s">
        <v>197</v>
      </c>
      <c r="E155" s="27">
        <v>0</v>
      </c>
      <c r="F155" s="27">
        <v>0</v>
      </c>
      <c r="G155" s="27">
        <v>0</v>
      </c>
      <c r="H155" s="27">
        <f t="shared" si="21"/>
        <v>0</v>
      </c>
      <c r="I155" s="32">
        <f t="shared" si="23"/>
        <v>0</v>
      </c>
      <c r="K155" s="27">
        <v>0</v>
      </c>
      <c r="L155" s="27">
        <v>0</v>
      </c>
      <c r="M155" s="27">
        <v>0</v>
      </c>
      <c r="N155" s="26">
        <f t="shared" si="22"/>
        <v>0</v>
      </c>
      <c r="P155" s="27">
        <v>0</v>
      </c>
      <c r="Q155" s="27">
        <v>0</v>
      </c>
      <c r="R155" s="27">
        <v>0</v>
      </c>
      <c r="S155" s="27">
        <v>0</v>
      </c>
    </row>
    <row r="156" spans="2:19" x14ac:dyDescent="0.25">
      <c r="B156" s="18">
        <v>1310318</v>
      </c>
      <c r="C156" s="18" t="s">
        <v>169</v>
      </c>
      <c r="D156" s="26" t="s">
        <v>198</v>
      </c>
      <c r="E156" s="27">
        <v>0</v>
      </c>
      <c r="F156" s="27">
        <v>0</v>
      </c>
      <c r="G156" s="27">
        <v>0</v>
      </c>
      <c r="H156" s="27">
        <f t="shared" si="21"/>
        <v>0</v>
      </c>
      <c r="I156" s="32">
        <f t="shared" si="23"/>
        <v>0</v>
      </c>
      <c r="K156" s="27">
        <v>0</v>
      </c>
      <c r="L156" s="27">
        <v>0</v>
      </c>
      <c r="M156" s="27">
        <v>0</v>
      </c>
      <c r="N156" s="26">
        <f t="shared" si="22"/>
        <v>0</v>
      </c>
      <c r="P156" s="27">
        <v>0</v>
      </c>
      <c r="Q156" s="27">
        <v>0</v>
      </c>
      <c r="R156" s="27">
        <v>0</v>
      </c>
      <c r="S156" s="27">
        <v>0</v>
      </c>
    </row>
    <row r="157" spans="2:19" x14ac:dyDescent="0.25">
      <c r="B157" s="18">
        <v>1310297</v>
      </c>
      <c r="C157" s="18" t="s">
        <v>169</v>
      </c>
      <c r="D157" s="26" t="s">
        <v>199</v>
      </c>
      <c r="E157" s="27">
        <v>0</v>
      </c>
      <c r="F157" s="27">
        <v>0</v>
      </c>
      <c r="G157" s="27">
        <v>0</v>
      </c>
      <c r="H157" s="27">
        <f t="shared" si="21"/>
        <v>0</v>
      </c>
      <c r="I157" s="32">
        <f t="shared" si="23"/>
        <v>0</v>
      </c>
      <c r="K157" s="27">
        <v>0</v>
      </c>
      <c r="L157" s="27">
        <v>0</v>
      </c>
      <c r="M157" s="27">
        <v>0</v>
      </c>
      <c r="N157" s="26">
        <f t="shared" si="22"/>
        <v>0</v>
      </c>
      <c r="P157" s="27">
        <v>0</v>
      </c>
      <c r="Q157" s="27">
        <v>0</v>
      </c>
      <c r="R157" s="27">
        <v>0</v>
      </c>
      <c r="S157" s="27">
        <v>0</v>
      </c>
    </row>
    <row r="158" spans="2:19" x14ac:dyDescent="0.25">
      <c r="B158" s="18">
        <v>1310298</v>
      </c>
      <c r="C158" s="18" t="s">
        <v>169</v>
      </c>
      <c r="D158" s="26" t="s">
        <v>200</v>
      </c>
      <c r="E158" s="27">
        <v>0</v>
      </c>
      <c r="F158" s="27">
        <v>0</v>
      </c>
      <c r="G158" s="27">
        <v>0</v>
      </c>
      <c r="H158" s="27">
        <f t="shared" si="21"/>
        <v>0</v>
      </c>
      <c r="I158" s="32">
        <f t="shared" si="23"/>
        <v>0</v>
      </c>
      <c r="K158" s="27">
        <v>0</v>
      </c>
      <c r="L158" s="27">
        <v>0</v>
      </c>
      <c r="M158" s="27">
        <v>0</v>
      </c>
      <c r="N158" s="26">
        <f t="shared" si="22"/>
        <v>0</v>
      </c>
      <c r="P158" s="27">
        <v>0</v>
      </c>
      <c r="Q158" s="27">
        <v>0</v>
      </c>
      <c r="R158" s="27">
        <v>0</v>
      </c>
      <c r="S158" s="27">
        <v>0</v>
      </c>
    </row>
    <row r="159" spans="2:19" x14ac:dyDescent="0.25">
      <c r="B159" s="18">
        <v>1310302</v>
      </c>
      <c r="C159" s="18" t="s">
        <v>169</v>
      </c>
      <c r="D159" s="26" t="s">
        <v>201</v>
      </c>
      <c r="E159" s="27">
        <v>0</v>
      </c>
      <c r="F159" s="27">
        <v>0</v>
      </c>
      <c r="G159" s="27">
        <v>0</v>
      </c>
      <c r="H159" s="27">
        <f t="shared" si="21"/>
        <v>0</v>
      </c>
      <c r="I159" s="32">
        <f t="shared" si="23"/>
        <v>0</v>
      </c>
      <c r="K159" s="27">
        <v>0</v>
      </c>
      <c r="L159" s="27">
        <v>0</v>
      </c>
      <c r="M159" s="27">
        <v>0</v>
      </c>
      <c r="N159" s="26">
        <f t="shared" si="22"/>
        <v>0</v>
      </c>
      <c r="P159" s="27">
        <v>0</v>
      </c>
      <c r="Q159" s="27">
        <v>0</v>
      </c>
      <c r="R159" s="27">
        <v>0</v>
      </c>
      <c r="S159" s="27">
        <v>0</v>
      </c>
    </row>
    <row r="160" spans="2:19" x14ac:dyDescent="0.25">
      <c r="B160" s="18">
        <v>1310281</v>
      </c>
      <c r="C160" s="18" t="s">
        <v>169</v>
      </c>
      <c r="D160" s="26" t="s">
        <v>202</v>
      </c>
      <c r="E160" s="27">
        <v>0</v>
      </c>
      <c r="F160" s="27">
        <v>0</v>
      </c>
      <c r="G160" s="27">
        <v>0</v>
      </c>
      <c r="H160" s="27">
        <f t="shared" si="21"/>
        <v>0</v>
      </c>
      <c r="I160" s="32">
        <f t="shared" si="23"/>
        <v>0</v>
      </c>
      <c r="K160" s="27">
        <v>0</v>
      </c>
      <c r="L160" s="27">
        <v>0</v>
      </c>
      <c r="M160" s="27">
        <v>0</v>
      </c>
      <c r="N160" s="26">
        <f t="shared" si="22"/>
        <v>0</v>
      </c>
      <c r="P160" s="27">
        <v>0</v>
      </c>
      <c r="Q160" s="27">
        <v>0</v>
      </c>
      <c r="R160" s="27">
        <v>0</v>
      </c>
      <c r="S160" s="27">
        <v>0</v>
      </c>
    </row>
    <row r="161" spans="2:19" x14ac:dyDescent="0.25">
      <c r="B161" s="18">
        <v>1310282</v>
      </c>
      <c r="C161" s="18" t="s">
        <v>169</v>
      </c>
      <c r="D161" s="26" t="s">
        <v>203</v>
      </c>
      <c r="E161" s="27">
        <v>0</v>
      </c>
      <c r="F161" s="27">
        <v>0</v>
      </c>
      <c r="G161" s="27">
        <v>0</v>
      </c>
      <c r="H161" s="27">
        <f t="shared" si="21"/>
        <v>0</v>
      </c>
      <c r="I161" s="32">
        <f t="shared" si="23"/>
        <v>0</v>
      </c>
      <c r="K161" s="27">
        <v>0</v>
      </c>
      <c r="L161" s="27">
        <v>0</v>
      </c>
      <c r="M161" s="27">
        <v>0</v>
      </c>
      <c r="N161" s="26">
        <f t="shared" si="22"/>
        <v>0</v>
      </c>
      <c r="P161" s="27">
        <v>0</v>
      </c>
      <c r="Q161" s="27">
        <v>0</v>
      </c>
      <c r="R161" s="27">
        <v>0</v>
      </c>
      <c r="S161" s="27">
        <v>0</v>
      </c>
    </row>
    <row r="162" spans="2:19" x14ac:dyDescent="0.25">
      <c r="B162" s="18">
        <v>1310283</v>
      </c>
      <c r="C162" s="18" t="s">
        <v>169</v>
      </c>
      <c r="D162" s="26" t="s">
        <v>204</v>
      </c>
      <c r="E162" s="27">
        <v>0</v>
      </c>
      <c r="F162" s="27">
        <v>0</v>
      </c>
      <c r="G162" s="27">
        <v>0</v>
      </c>
      <c r="H162" s="27">
        <f t="shared" si="21"/>
        <v>0</v>
      </c>
      <c r="I162" s="32">
        <f t="shared" si="23"/>
        <v>0</v>
      </c>
      <c r="K162" s="27">
        <v>0</v>
      </c>
      <c r="L162" s="27">
        <v>0</v>
      </c>
      <c r="M162" s="27">
        <v>0</v>
      </c>
      <c r="N162" s="26">
        <f t="shared" si="22"/>
        <v>0</v>
      </c>
      <c r="P162" s="27">
        <v>0</v>
      </c>
      <c r="Q162" s="27">
        <v>0</v>
      </c>
      <c r="R162" s="27">
        <v>0</v>
      </c>
      <c r="S162" s="27">
        <v>0</v>
      </c>
    </row>
    <row r="163" spans="2:19" x14ac:dyDescent="0.25">
      <c r="B163" s="18">
        <v>1310319</v>
      </c>
      <c r="C163" s="18" t="s">
        <v>169</v>
      </c>
      <c r="D163" s="26" t="s">
        <v>205</v>
      </c>
      <c r="E163" s="27">
        <v>0</v>
      </c>
      <c r="F163" s="27">
        <v>0</v>
      </c>
      <c r="G163" s="27">
        <v>0</v>
      </c>
      <c r="H163" s="27">
        <f t="shared" si="21"/>
        <v>0</v>
      </c>
      <c r="I163" s="32">
        <f t="shared" si="23"/>
        <v>0</v>
      </c>
      <c r="K163" s="27">
        <v>0</v>
      </c>
      <c r="L163" s="27">
        <v>0</v>
      </c>
      <c r="M163" s="27">
        <v>0</v>
      </c>
      <c r="N163" s="26">
        <f t="shared" si="22"/>
        <v>0</v>
      </c>
      <c r="P163" s="27">
        <v>0</v>
      </c>
      <c r="Q163" s="27">
        <v>0</v>
      </c>
      <c r="R163" s="27">
        <v>0</v>
      </c>
      <c r="S163" s="27">
        <v>0</v>
      </c>
    </row>
    <row r="164" spans="2:19" x14ac:dyDescent="0.25">
      <c r="B164" s="18">
        <v>1310410</v>
      </c>
      <c r="C164" s="18" t="s">
        <v>169</v>
      </c>
      <c r="D164" s="26" t="s">
        <v>206</v>
      </c>
      <c r="E164" s="27">
        <v>0</v>
      </c>
      <c r="F164" s="27">
        <v>0</v>
      </c>
      <c r="G164" s="27">
        <v>0</v>
      </c>
      <c r="H164" s="27">
        <f t="shared" si="21"/>
        <v>0</v>
      </c>
      <c r="I164" s="32">
        <f t="shared" si="23"/>
        <v>0</v>
      </c>
      <c r="K164" s="27">
        <v>0</v>
      </c>
      <c r="L164" s="27">
        <v>0</v>
      </c>
      <c r="M164" s="27">
        <v>0</v>
      </c>
      <c r="N164" s="26">
        <f t="shared" si="22"/>
        <v>0</v>
      </c>
      <c r="P164" s="27">
        <v>0</v>
      </c>
      <c r="Q164" s="27">
        <v>0</v>
      </c>
      <c r="R164" s="27">
        <v>0</v>
      </c>
      <c r="S164" s="27">
        <v>0</v>
      </c>
    </row>
    <row r="165" spans="2:19" x14ac:dyDescent="0.25">
      <c r="B165" s="18">
        <v>1310482</v>
      </c>
      <c r="C165" s="18" t="s">
        <v>169</v>
      </c>
      <c r="D165" s="26" t="s">
        <v>207</v>
      </c>
      <c r="E165" s="27">
        <v>0</v>
      </c>
      <c r="F165" s="27">
        <v>0</v>
      </c>
      <c r="G165" s="27">
        <v>0</v>
      </c>
      <c r="H165" s="27">
        <f t="shared" si="21"/>
        <v>0</v>
      </c>
      <c r="I165" s="32">
        <f t="shared" si="23"/>
        <v>0</v>
      </c>
      <c r="K165" s="27">
        <v>0</v>
      </c>
      <c r="L165" s="27">
        <v>0</v>
      </c>
      <c r="M165" s="27">
        <v>0</v>
      </c>
      <c r="N165" s="26">
        <f t="shared" si="22"/>
        <v>0</v>
      </c>
      <c r="P165" s="27">
        <v>0</v>
      </c>
      <c r="Q165" s="27">
        <v>0</v>
      </c>
      <c r="R165" s="27">
        <v>0</v>
      </c>
      <c r="S165" s="27">
        <v>0</v>
      </c>
    </row>
    <row r="166" spans="2:19" x14ac:dyDescent="0.25">
      <c r="B166" s="18">
        <v>1310483</v>
      </c>
      <c r="C166" s="18" t="s">
        <v>169</v>
      </c>
      <c r="D166" s="26" t="s">
        <v>208</v>
      </c>
      <c r="E166" s="27">
        <v>0</v>
      </c>
      <c r="F166" s="27">
        <v>0</v>
      </c>
      <c r="G166" s="27">
        <v>0</v>
      </c>
      <c r="H166" s="27">
        <f t="shared" si="21"/>
        <v>0</v>
      </c>
      <c r="I166" s="32">
        <f t="shared" si="23"/>
        <v>0</v>
      </c>
      <c r="K166" s="27">
        <v>0</v>
      </c>
      <c r="L166" s="27">
        <v>0</v>
      </c>
      <c r="M166" s="27">
        <v>0</v>
      </c>
      <c r="N166" s="26">
        <f t="shared" si="22"/>
        <v>0</v>
      </c>
      <c r="P166" s="27">
        <v>0</v>
      </c>
      <c r="Q166" s="27">
        <v>0</v>
      </c>
      <c r="R166" s="27">
        <v>0</v>
      </c>
      <c r="S166" s="27">
        <v>0</v>
      </c>
    </row>
    <row r="167" spans="2:19" x14ac:dyDescent="0.25">
      <c r="B167" s="18">
        <v>1310513</v>
      </c>
      <c r="C167" s="18" t="s">
        <v>169</v>
      </c>
      <c r="D167" s="26" t="s">
        <v>209</v>
      </c>
      <c r="E167" s="27">
        <v>0</v>
      </c>
      <c r="F167" s="27">
        <v>0</v>
      </c>
      <c r="G167" s="27">
        <v>0</v>
      </c>
      <c r="H167" s="27">
        <f t="shared" si="21"/>
        <v>0</v>
      </c>
      <c r="I167" s="32">
        <f t="shared" si="23"/>
        <v>0</v>
      </c>
      <c r="K167" s="27">
        <v>0</v>
      </c>
      <c r="L167" s="27">
        <v>0</v>
      </c>
      <c r="M167" s="27">
        <v>0</v>
      </c>
      <c r="N167" s="26">
        <f t="shared" si="22"/>
        <v>0</v>
      </c>
      <c r="P167" s="27">
        <v>0</v>
      </c>
      <c r="Q167" s="27">
        <v>0</v>
      </c>
      <c r="R167" s="27">
        <v>0</v>
      </c>
      <c r="S167" s="27">
        <v>0</v>
      </c>
    </row>
    <row r="168" spans="2:19" x14ac:dyDescent="0.25">
      <c r="B168" s="18">
        <v>1310514</v>
      </c>
      <c r="C168" s="18" t="s">
        <v>169</v>
      </c>
      <c r="D168" s="26" t="s">
        <v>210</v>
      </c>
      <c r="E168" s="27">
        <v>0</v>
      </c>
      <c r="F168" s="27">
        <v>0</v>
      </c>
      <c r="G168" s="27">
        <v>0</v>
      </c>
      <c r="H168" s="27">
        <f t="shared" si="21"/>
        <v>0</v>
      </c>
      <c r="I168" s="32">
        <f t="shared" si="23"/>
        <v>0</v>
      </c>
      <c r="K168" s="27">
        <v>0</v>
      </c>
      <c r="L168" s="27">
        <v>0</v>
      </c>
      <c r="M168" s="27">
        <v>0</v>
      </c>
      <c r="N168" s="26">
        <f t="shared" si="22"/>
        <v>0</v>
      </c>
      <c r="P168" s="27">
        <v>0</v>
      </c>
      <c r="Q168" s="27">
        <v>0</v>
      </c>
      <c r="R168" s="27">
        <v>0</v>
      </c>
      <c r="S168" s="27">
        <v>0</v>
      </c>
    </row>
    <row r="169" spans="2:19" x14ac:dyDescent="0.25">
      <c r="B169" s="18">
        <v>1310515</v>
      </c>
      <c r="C169" s="18" t="s">
        <v>169</v>
      </c>
      <c r="D169" s="26" t="s">
        <v>211</v>
      </c>
      <c r="E169" s="27">
        <v>0</v>
      </c>
      <c r="F169" s="27">
        <v>0</v>
      </c>
      <c r="G169" s="27">
        <v>0</v>
      </c>
      <c r="H169" s="27">
        <f t="shared" si="21"/>
        <v>0</v>
      </c>
      <c r="I169" s="32">
        <f t="shared" si="23"/>
        <v>0</v>
      </c>
      <c r="K169" s="27">
        <v>0</v>
      </c>
      <c r="L169" s="27">
        <v>0</v>
      </c>
      <c r="M169" s="27">
        <v>0</v>
      </c>
      <c r="N169" s="26">
        <f t="shared" si="22"/>
        <v>0</v>
      </c>
      <c r="P169" s="27">
        <v>0</v>
      </c>
      <c r="Q169" s="27">
        <v>0</v>
      </c>
      <c r="R169" s="27">
        <v>0</v>
      </c>
      <c r="S169" s="27">
        <v>0</v>
      </c>
    </row>
    <row r="170" spans="2:19" x14ac:dyDescent="0.25">
      <c r="B170" s="18">
        <v>1310563</v>
      </c>
      <c r="C170" s="18" t="s">
        <v>169</v>
      </c>
      <c r="D170" s="26" t="s">
        <v>212</v>
      </c>
      <c r="E170" s="27">
        <v>0</v>
      </c>
      <c r="F170" s="27">
        <v>0</v>
      </c>
      <c r="G170" s="27">
        <v>0</v>
      </c>
      <c r="H170" s="27">
        <f t="shared" si="21"/>
        <v>0</v>
      </c>
      <c r="I170" s="32">
        <f t="shared" si="23"/>
        <v>0</v>
      </c>
      <c r="K170" s="27">
        <v>0</v>
      </c>
      <c r="L170" s="27">
        <v>0</v>
      </c>
      <c r="M170" s="27">
        <v>0</v>
      </c>
      <c r="N170" s="26">
        <f t="shared" si="22"/>
        <v>0</v>
      </c>
      <c r="P170" s="27">
        <v>0</v>
      </c>
      <c r="Q170" s="27">
        <v>0</v>
      </c>
      <c r="R170" s="27">
        <v>0</v>
      </c>
      <c r="S170" s="27">
        <v>0</v>
      </c>
    </row>
    <row r="171" spans="2:19" x14ac:dyDescent="0.25">
      <c r="B171" s="18">
        <v>1310561</v>
      </c>
      <c r="C171" s="18" t="s">
        <v>169</v>
      </c>
      <c r="D171" s="26" t="s">
        <v>213</v>
      </c>
      <c r="E171" s="27">
        <v>0</v>
      </c>
      <c r="F171" s="27">
        <v>0</v>
      </c>
      <c r="G171" s="27">
        <v>0</v>
      </c>
      <c r="H171" s="27">
        <f t="shared" si="21"/>
        <v>0</v>
      </c>
      <c r="I171" s="32">
        <f t="shared" si="23"/>
        <v>0</v>
      </c>
      <c r="K171" s="27">
        <v>0</v>
      </c>
      <c r="L171" s="27">
        <v>0</v>
      </c>
      <c r="M171" s="27">
        <v>0</v>
      </c>
      <c r="N171" s="26">
        <f t="shared" si="22"/>
        <v>0</v>
      </c>
      <c r="P171" s="27">
        <v>0</v>
      </c>
      <c r="Q171" s="27">
        <v>0</v>
      </c>
      <c r="R171" s="27">
        <v>0</v>
      </c>
      <c r="S171" s="27">
        <v>0</v>
      </c>
    </row>
    <row r="172" spans="2:19" x14ac:dyDescent="0.25">
      <c r="B172" s="18">
        <v>1310555</v>
      </c>
      <c r="C172" s="18" t="s">
        <v>169</v>
      </c>
      <c r="D172" s="26" t="s">
        <v>214</v>
      </c>
      <c r="E172" s="27">
        <v>0</v>
      </c>
      <c r="F172" s="27">
        <v>0</v>
      </c>
      <c r="G172" s="27">
        <v>0</v>
      </c>
      <c r="H172" s="27">
        <f t="shared" si="21"/>
        <v>0</v>
      </c>
      <c r="I172" s="32">
        <f t="shared" si="23"/>
        <v>0</v>
      </c>
      <c r="K172" s="27">
        <v>0</v>
      </c>
      <c r="L172" s="27">
        <v>0</v>
      </c>
      <c r="M172" s="27">
        <v>0</v>
      </c>
      <c r="N172" s="26">
        <f t="shared" si="22"/>
        <v>0</v>
      </c>
      <c r="P172" s="27">
        <v>0</v>
      </c>
      <c r="Q172" s="27">
        <v>0</v>
      </c>
      <c r="R172" s="27">
        <v>0</v>
      </c>
      <c r="S172" s="27">
        <v>0</v>
      </c>
    </row>
    <row r="173" spans="2:19" x14ac:dyDescent="0.25">
      <c r="B173" s="18">
        <v>1310581</v>
      </c>
      <c r="C173" s="18" t="s">
        <v>169</v>
      </c>
      <c r="D173" s="26" t="s">
        <v>215</v>
      </c>
      <c r="E173" s="27">
        <v>0</v>
      </c>
      <c r="F173" s="27">
        <v>0</v>
      </c>
      <c r="G173" s="27">
        <v>0</v>
      </c>
      <c r="H173" s="27">
        <f t="shared" si="21"/>
        <v>0</v>
      </c>
      <c r="I173" s="32">
        <f t="shared" si="23"/>
        <v>0</v>
      </c>
      <c r="K173" s="27">
        <v>0</v>
      </c>
      <c r="L173" s="27">
        <v>0</v>
      </c>
      <c r="M173" s="27">
        <v>0</v>
      </c>
      <c r="N173" s="26">
        <f t="shared" si="22"/>
        <v>0</v>
      </c>
      <c r="P173" s="27">
        <v>0</v>
      </c>
      <c r="Q173" s="27">
        <v>0</v>
      </c>
      <c r="R173" s="27">
        <v>0</v>
      </c>
      <c r="S173" s="27">
        <v>0</v>
      </c>
    </row>
    <row r="174" spans="2:19" x14ac:dyDescent="0.25">
      <c r="B174" s="18">
        <v>1310345</v>
      </c>
      <c r="C174" s="18" t="s">
        <v>169</v>
      </c>
      <c r="D174" s="26" t="s">
        <v>216</v>
      </c>
      <c r="E174" s="27">
        <v>0</v>
      </c>
      <c r="F174" s="27">
        <v>0</v>
      </c>
      <c r="G174" s="27">
        <v>0</v>
      </c>
      <c r="H174" s="27">
        <f t="shared" si="21"/>
        <v>0</v>
      </c>
      <c r="I174" s="32">
        <f t="shared" si="23"/>
        <v>0</v>
      </c>
      <c r="K174" s="27">
        <v>0</v>
      </c>
      <c r="L174" s="27">
        <v>0</v>
      </c>
      <c r="M174" s="27">
        <v>0</v>
      </c>
      <c r="N174" s="26">
        <f t="shared" si="22"/>
        <v>0</v>
      </c>
      <c r="P174" s="27">
        <v>0</v>
      </c>
      <c r="Q174" s="27">
        <v>0</v>
      </c>
      <c r="R174" s="27">
        <v>0</v>
      </c>
      <c r="S174" s="27">
        <v>0</v>
      </c>
    </row>
    <row r="175" spans="2:19" x14ac:dyDescent="0.25">
      <c r="B175" s="18">
        <v>1310344</v>
      </c>
      <c r="C175" s="18" t="s">
        <v>169</v>
      </c>
      <c r="D175" s="26" t="s">
        <v>217</v>
      </c>
      <c r="E175" s="27">
        <v>0</v>
      </c>
      <c r="F175" s="27">
        <v>0</v>
      </c>
      <c r="G175" s="27">
        <v>0</v>
      </c>
      <c r="H175" s="27">
        <f t="shared" si="21"/>
        <v>0</v>
      </c>
      <c r="I175" s="32">
        <f t="shared" si="23"/>
        <v>0</v>
      </c>
      <c r="K175" s="27">
        <v>0</v>
      </c>
      <c r="L175" s="27">
        <v>0</v>
      </c>
      <c r="M175" s="27">
        <v>0</v>
      </c>
      <c r="N175" s="26">
        <f t="shared" si="22"/>
        <v>0</v>
      </c>
      <c r="P175" s="27">
        <v>0</v>
      </c>
      <c r="Q175" s="27">
        <v>0</v>
      </c>
      <c r="R175" s="27">
        <v>0</v>
      </c>
      <c r="S175" s="27">
        <v>0</v>
      </c>
    </row>
    <row r="176" spans="2:19" x14ac:dyDescent="0.25">
      <c r="B176" s="18">
        <v>1310341</v>
      </c>
      <c r="C176" s="18" t="s">
        <v>169</v>
      </c>
      <c r="D176" s="26" t="s">
        <v>218</v>
      </c>
      <c r="E176" s="27">
        <v>0</v>
      </c>
      <c r="F176" s="27">
        <v>0</v>
      </c>
      <c r="G176" s="27">
        <v>0</v>
      </c>
      <c r="H176" s="27">
        <f t="shared" si="21"/>
        <v>0</v>
      </c>
      <c r="I176" s="32">
        <f t="shared" si="23"/>
        <v>0</v>
      </c>
      <c r="K176" s="27">
        <v>0</v>
      </c>
      <c r="L176" s="27">
        <v>0</v>
      </c>
      <c r="M176" s="27">
        <v>0</v>
      </c>
      <c r="N176" s="26">
        <f t="shared" si="22"/>
        <v>0</v>
      </c>
      <c r="P176" s="27">
        <v>0</v>
      </c>
      <c r="Q176" s="27">
        <v>0</v>
      </c>
      <c r="R176" s="27">
        <v>0</v>
      </c>
      <c r="S176" s="27">
        <v>0</v>
      </c>
    </row>
    <row r="177" spans="2:19" x14ac:dyDescent="0.25">
      <c r="B177" s="18">
        <v>1310342</v>
      </c>
      <c r="C177" s="18" t="s">
        <v>169</v>
      </c>
      <c r="D177" s="26" t="s">
        <v>219</v>
      </c>
      <c r="E177" s="27">
        <v>0</v>
      </c>
      <c r="F177" s="27">
        <v>0</v>
      </c>
      <c r="G177" s="27">
        <v>0</v>
      </c>
      <c r="H177" s="27">
        <f t="shared" si="21"/>
        <v>0</v>
      </c>
      <c r="I177" s="32">
        <f t="shared" si="23"/>
        <v>0</v>
      </c>
      <c r="K177" s="27">
        <v>0</v>
      </c>
      <c r="L177" s="27">
        <v>0</v>
      </c>
      <c r="M177" s="27">
        <v>0</v>
      </c>
      <c r="N177" s="26">
        <f t="shared" si="22"/>
        <v>0</v>
      </c>
      <c r="P177" s="27">
        <v>0</v>
      </c>
      <c r="Q177" s="27">
        <v>0</v>
      </c>
      <c r="R177" s="27">
        <v>0</v>
      </c>
      <c r="S177" s="27">
        <v>0</v>
      </c>
    </row>
    <row r="178" spans="2:19" x14ac:dyDescent="0.25">
      <c r="B178" s="18">
        <v>1310343</v>
      </c>
      <c r="C178" s="18" t="s">
        <v>169</v>
      </c>
      <c r="D178" s="26" t="s">
        <v>220</v>
      </c>
      <c r="E178" s="27">
        <v>0</v>
      </c>
      <c r="F178" s="27">
        <v>0</v>
      </c>
      <c r="G178" s="27">
        <v>0</v>
      </c>
      <c r="H178" s="27">
        <f t="shared" si="21"/>
        <v>0</v>
      </c>
      <c r="I178" s="32">
        <f t="shared" si="23"/>
        <v>0</v>
      </c>
      <c r="K178" s="27">
        <v>0</v>
      </c>
      <c r="L178" s="27">
        <v>0</v>
      </c>
      <c r="M178" s="27">
        <v>0</v>
      </c>
      <c r="N178" s="26">
        <f t="shared" si="22"/>
        <v>0</v>
      </c>
      <c r="P178" s="27">
        <v>0</v>
      </c>
      <c r="Q178" s="27">
        <v>0</v>
      </c>
      <c r="R178" s="27">
        <v>0</v>
      </c>
      <c r="S178" s="27">
        <v>0</v>
      </c>
    </row>
    <row r="179" spans="2:19" x14ac:dyDescent="0.25">
      <c r="B179" s="18">
        <v>1310335</v>
      </c>
      <c r="C179" s="18" t="s">
        <v>169</v>
      </c>
      <c r="D179" s="26" t="s">
        <v>221</v>
      </c>
      <c r="E179" s="27">
        <v>0</v>
      </c>
      <c r="F179" s="27">
        <v>0</v>
      </c>
      <c r="G179" s="27">
        <v>0</v>
      </c>
      <c r="H179" s="27">
        <f t="shared" si="21"/>
        <v>0</v>
      </c>
      <c r="I179" s="32">
        <f t="shared" si="23"/>
        <v>0</v>
      </c>
      <c r="K179" s="27">
        <v>0</v>
      </c>
      <c r="L179" s="27">
        <v>0</v>
      </c>
      <c r="M179" s="27">
        <v>0</v>
      </c>
      <c r="N179" s="26">
        <f t="shared" si="22"/>
        <v>0</v>
      </c>
      <c r="P179" s="27">
        <v>0</v>
      </c>
      <c r="Q179" s="27">
        <v>0</v>
      </c>
      <c r="R179" s="27">
        <v>0</v>
      </c>
      <c r="S179" s="27">
        <v>0</v>
      </c>
    </row>
    <row r="180" spans="2:19" x14ac:dyDescent="0.25">
      <c r="B180" s="18">
        <v>1310336</v>
      </c>
      <c r="C180" s="18" t="s">
        <v>169</v>
      </c>
      <c r="D180" s="26" t="s">
        <v>222</v>
      </c>
      <c r="E180" s="27">
        <v>0</v>
      </c>
      <c r="F180" s="27">
        <v>0</v>
      </c>
      <c r="G180" s="27">
        <v>0</v>
      </c>
      <c r="H180" s="27">
        <f t="shared" si="21"/>
        <v>0</v>
      </c>
      <c r="I180" s="32">
        <f t="shared" si="23"/>
        <v>0</v>
      </c>
      <c r="K180" s="27">
        <v>0</v>
      </c>
      <c r="L180" s="27">
        <v>0</v>
      </c>
      <c r="M180" s="27">
        <v>0</v>
      </c>
      <c r="N180" s="26">
        <f t="shared" si="22"/>
        <v>0</v>
      </c>
      <c r="P180" s="27">
        <v>0</v>
      </c>
      <c r="Q180" s="27">
        <v>0</v>
      </c>
      <c r="R180" s="27">
        <v>0</v>
      </c>
      <c r="S180" s="27">
        <v>0</v>
      </c>
    </row>
    <row r="181" spans="2:19" x14ac:dyDescent="0.25">
      <c r="B181" s="18">
        <v>1310337</v>
      </c>
      <c r="C181" s="18" t="s">
        <v>169</v>
      </c>
      <c r="D181" s="26" t="s">
        <v>223</v>
      </c>
      <c r="E181" s="27">
        <v>0</v>
      </c>
      <c r="F181" s="27">
        <v>0</v>
      </c>
      <c r="G181" s="27">
        <v>0</v>
      </c>
      <c r="H181" s="27">
        <f t="shared" si="21"/>
        <v>0</v>
      </c>
      <c r="I181" s="32">
        <f t="shared" si="23"/>
        <v>0</v>
      </c>
      <c r="K181" s="27">
        <v>0</v>
      </c>
      <c r="L181" s="27">
        <v>0</v>
      </c>
      <c r="M181" s="27">
        <v>0</v>
      </c>
      <c r="N181" s="26">
        <f t="shared" si="22"/>
        <v>0</v>
      </c>
      <c r="P181" s="27">
        <v>0</v>
      </c>
      <c r="Q181" s="27">
        <v>0</v>
      </c>
      <c r="R181" s="27">
        <v>0</v>
      </c>
      <c r="S181" s="27">
        <v>0</v>
      </c>
    </row>
    <row r="182" spans="2:19" x14ac:dyDescent="0.25">
      <c r="B182" s="18">
        <v>1310338</v>
      </c>
      <c r="C182" s="18" t="s">
        <v>169</v>
      </c>
      <c r="D182" s="26" t="s">
        <v>224</v>
      </c>
      <c r="E182" s="27">
        <v>0</v>
      </c>
      <c r="F182" s="27">
        <v>0</v>
      </c>
      <c r="G182" s="27">
        <v>0</v>
      </c>
      <c r="H182" s="27">
        <f t="shared" si="21"/>
        <v>0</v>
      </c>
      <c r="I182" s="32">
        <f t="shared" si="23"/>
        <v>0</v>
      </c>
      <c r="K182" s="27">
        <v>0</v>
      </c>
      <c r="L182" s="27">
        <v>0</v>
      </c>
      <c r="M182" s="27">
        <v>0</v>
      </c>
      <c r="N182" s="26">
        <f t="shared" si="22"/>
        <v>0</v>
      </c>
      <c r="P182" s="27">
        <v>0</v>
      </c>
      <c r="Q182" s="27">
        <v>0</v>
      </c>
      <c r="R182" s="27">
        <v>0</v>
      </c>
      <c r="S182" s="27">
        <v>0</v>
      </c>
    </row>
    <row r="183" spans="2:19" x14ac:dyDescent="0.25">
      <c r="B183" s="18">
        <v>1310339</v>
      </c>
      <c r="C183" s="18" t="s">
        <v>169</v>
      </c>
      <c r="D183" s="26" t="s">
        <v>225</v>
      </c>
      <c r="E183" s="27">
        <v>0</v>
      </c>
      <c r="F183" s="27">
        <v>0</v>
      </c>
      <c r="G183" s="27">
        <v>0</v>
      </c>
      <c r="H183" s="27">
        <f t="shared" si="21"/>
        <v>0</v>
      </c>
      <c r="I183" s="32">
        <f t="shared" si="23"/>
        <v>0</v>
      </c>
      <c r="K183" s="27">
        <v>0</v>
      </c>
      <c r="L183" s="27">
        <v>0</v>
      </c>
      <c r="M183" s="27">
        <v>0</v>
      </c>
      <c r="N183" s="26">
        <f t="shared" si="22"/>
        <v>0</v>
      </c>
      <c r="P183" s="27">
        <v>0</v>
      </c>
      <c r="Q183" s="27">
        <v>0</v>
      </c>
      <c r="R183" s="27">
        <v>0</v>
      </c>
      <c r="S183" s="27">
        <v>0</v>
      </c>
    </row>
    <row r="184" spans="2:19" x14ac:dyDescent="0.25">
      <c r="B184" s="18">
        <v>1310340</v>
      </c>
      <c r="C184" s="18" t="s">
        <v>169</v>
      </c>
      <c r="D184" s="26" t="s">
        <v>226</v>
      </c>
      <c r="E184" s="27">
        <v>0</v>
      </c>
      <c r="F184" s="27">
        <v>0</v>
      </c>
      <c r="G184" s="27">
        <v>0</v>
      </c>
      <c r="H184" s="27">
        <f t="shared" si="21"/>
        <v>0</v>
      </c>
      <c r="I184" s="32">
        <f t="shared" si="23"/>
        <v>0</v>
      </c>
      <c r="K184" s="27">
        <v>0</v>
      </c>
      <c r="L184" s="27">
        <v>0</v>
      </c>
      <c r="M184" s="27">
        <v>0</v>
      </c>
      <c r="N184" s="26">
        <f t="shared" si="22"/>
        <v>0</v>
      </c>
      <c r="P184" s="27">
        <v>0</v>
      </c>
      <c r="Q184" s="27">
        <v>0</v>
      </c>
      <c r="R184" s="27">
        <v>0</v>
      </c>
      <c r="S184" s="27">
        <v>0</v>
      </c>
    </row>
    <row r="185" spans="2:19" x14ac:dyDescent="0.25">
      <c r="B185" s="18">
        <v>1310353</v>
      </c>
      <c r="C185" s="18" t="s">
        <v>169</v>
      </c>
      <c r="D185" s="26" t="s">
        <v>227</v>
      </c>
      <c r="E185" s="27">
        <v>0</v>
      </c>
      <c r="F185" s="27">
        <v>0</v>
      </c>
      <c r="G185" s="27">
        <v>0</v>
      </c>
      <c r="H185" s="27">
        <f t="shared" si="21"/>
        <v>0</v>
      </c>
      <c r="I185" s="32">
        <f t="shared" si="23"/>
        <v>0</v>
      </c>
      <c r="K185" s="27">
        <v>0</v>
      </c>
      <c r="L185" s="27">
        <v>0</v>
      </c>
      <c r="M185" s="27">
        <v>0</v>
      </c>
      <c r="N185" s="26">
        <f t="shared" si="22"/>
        <v>0</v>
      </c>
      <c r="P185" s="27">
        <v>0</v>
      </c>
      <c r="Q185" s="27">
        <v>0</v>
      </c>
      <c r="R185" s="27">
        <v>0</v>
      </c>
      <c r="S185" s="27">
        <v>0</v>
      </c>
    </row>
    <row r="186" spans="2:19" x14ac:dyDescent="0.25">
      <c r="B186" s="18">
        <v>1310356</v>
      </c>
      <c r="C186" s="18" t="s">
        <v>169</v>
      </c>
      <c r="D186" s="26" t="s">
        <v>228</v>
      </c>
      <c r="E186" s="27">
        <v>0</v>
      </c>
      <c r="F186" s="27">
        <v>0</v>
      </c>
      <c r="G186" s="27">
        <v>0</v>
      </c>
      <c r="H186" s="27">
        <f t="shared" si="21"/>
        <v>0</v>
      </c>
      <c r="I186" s="32">
        <f t="shared" si="23"/>
        <v>0</v>
      </c>
      <c r="K186" s="27">
        <v>0</v>
      </c>
      <c r="L186" s="27">
        <v>0</v>
      </c>
      <c r="M186" s="27">
        <v>0</v>
      </c>
      <c r="N186" s="26">
        <f t="shared" si="22"/>
        <v>0</v>
      </c>
      <c r="P186" s="27">
        <v>0</v>
      </c>
      <c r="Q186" s="27">
        <v>0</v>
      </c>
      <c r="R186" s="27">
        <v>0</v>
      </c>
      <c r="S186" s="27">
        <v>0</v>
      </c>
    </row>
    <row r="187" spans="2:19" x14ac:dyDescent="0.25">
      <c r="B187" s="18">
        <v>1310354</v>
      </c>
      <c r="C187" s="18" t="s">
        <v>169</v>
      </c>
      <c r="D187" s="26" t="s">
        <v>229</v>
      </c>
      <c r="E187" s="27">
        <v>0</v>
      </c>
      <c r="F187" s="27">
        <v>0</v>
      </c>
      <c r="G187" s="27">
        <v>0</v>
      </c>
      <c r="H187" s="27">
        <f t="shared" si="21"/>
        <v>0</v>
      </c>
      <c r="I187" s="32">
        <f t="shared" si="23"/>
        <v>0</v>
      </c>
      <c r="K187" s="27">
        <v>0</v>
      </c>
      <c r="L187" s="27">
        <v>0</v>
      </c>
      <c r="M187" s="27">
        <v>0</v>
      </c>
      <c r="N187" s="26">
        <f t="shared" si="22"/>
        <v>0</v>
      </c>
      <c r="P187" s="27">
        <v>0</v>
      </c>
      <c r="Q187" s="27">
        <v>0</v>
      </c>
      <c r="R187" s="27">
        <v>0</v>
      </c>
      <c r="S187" s="27">
        <v>0</v>
      </c>
    </row>
    <row r="188" spans="2:19" x14ac:dyDescent="0.25">
      <c r="B188" s="18">
        <v>1310368</v>
      </c>
      <c r="C188" s="18" t="s">
        <v>169</v>
      </c>
      <c r="D188" s="26" t="s">
        <v>230</v>
      </c>
      <c r="E188" s="27">
        <v>0</v>
      </c>
      <c r="F188" s="27">
        <v>0</v>
      </c>
      <c r="G188" s="27">
        <v>0</v>
      </c>
      <c r="H188" s="27">
        <f t="shared" si="21"/>
        <v>0</v>
      </c>
      <c r="I188" s="32">
        <f t="shared" si="23"/>
        <v>0</v>
      </c>
      <c r="K188" s="27">
        <v>0</v>
      </c>
      <c r="L188" s="27">
        <v>0</v>
      </c>
      <c r="M188" s="27">
        <v>0</v>
      </c>
      <c r="N188" s="26">
        <f t="shared" si="22"/>
        <v>0</v>
      </c>
      <c r="P188" s="27">
        <v>0</v>
      </c>
      <c r="Q188" s="27">
        <v>0</v>
      </c>
      <c r="R188" s="27">
        <v>0</v>
      </c>
      <c r="S188" s="27">
        <v>0</v>
      </c>
    </row>
    <row r="189" spans="2:19" x14ac:dyDescent="0.25">
      <c r="B189" s="18">
        <v>1310369</v>
      </c>
      <c r="C189" s="18" t="s">
        <v>169</v>
      </c>
      <c r="D189" s="26" t="s">
        <v>231</v>
      </c>
      <c r="E189" s="27">
        <v>0</v>
      </c>
      <c r="F189" s="27">
        <v>0</v>
      </c>
      <c r="G189" s="27">
        <v>0</v>
      </c>
      <c r="H189" s="27">
        <f t="shared" si="21"/>
        <v>0</v>
      </c>
      <c r="I189" s="32">
        <f t="shared" si="23"/>
        <v>0</v>
      </c>
      <c r="K189" s="27">
        <v>0</v>
      </c>
      <c r="L189" s="27">
        <v>0</v>
      </c>
      <c r="M189" s="27">
        <v>0</v>
      </c>
      <c r="N189" s="26">
        <f t="shared" si="22"/>
        <v>0</v>
      </c>
      <c r="P189" s="27">
        <v>0</v>
      </c>
      <c r="Q189" s="27">
        <v>0</v>
      </c>
      <c r="R189" s="27">
        <v>0</v>
      </c>
      <c r="S189" s="27">
        <v>0</v>
      </c>
    </row>
    <row r="190" spans="2:19" x14ac:dyDescent="0.25">
      <c r="B190" s="18">
        <v>1310373</v>
      </c>
      <c r="C190" s="18" t="s">
        <v>169</v>
      </c>
      <c r="D190" s="26" t="s">
        <v>232</v>
      </c>
      <c r="E190" s="27">
        <v>0</v>
      </c>
      <c r="F190" s="27">
        <v>0</v>
      </c>
      <c r="G190" s="27">
        <v>0</v>
      </c>
      <c r="H190" s="27">
        <f t="shared" si="21"/>
        <v>0</v>
      </c>
      <c r="I190" s="32">
        <f t="shared" si="23"/>
        <v>0</v>
      </c>
      <c r="K190" s="27">
        <v>0</v>
      </c>
      <c r="L190" s="27">
        <v>0</v>
      </c>
      <c r="M190" s="27">
        <v>0</v>
      </c>
      <c r="N190" s="26">
        <f t="shared" si="22"/>
        <v>0</v>
      </c>
      <c r="P190" s="27">
        <v>0</v>
      </c>
      <c r="Q190" s="27">
        <v>0</v>
      </c>
      <c r="R190" s="27">
        <v>0</v>
      </c>
      <c r="S190" s="27">
        <v>0</v>
      </c>
    </row>
    <row r="191" spans="2:19" x14ac:dyDescent="0.25">
      <c r="B191" s="18">
        <v>1310382</v>
      </c>
      <c r="C191" s="18" t="s">
        <v>169</v>
      </c>
      <c r="D191" s="26" t="s">
        <v>233</v>
      </c>
      <c r="E191" s="27">
        <v>0</v>
      </c>
      <c r="F191" s="27">
        <v>0</v>
      </c>
      <c r="G191" s="27">
        <v>0</v>
      </c>
      <c r="H191" s="27">
        <f t="shared" si="21"/>
        <v>0</v>
      </c>
      <c r="I191" s="32">
        <f t="shared" si="23"/>
        <v>0</v>
      </c>
      <c r="K191" s="27">
        <v>0</v>
      </c>
      <c r="L191" s="27">
        <v>0</v>
      </c>
      <c r="M191" s="27">
        <v>0</v>
      </c>
      <c r="N191" s="26">
        <f t="shared" si="22"/>
        <v>0</v>
      </c>
      <c r="P191" s="27">
        <v>0</v>
      </c>
      <c r="Q191" s="27">
        <v>0</v>
      </c>
      <c r="R191" s="27">
        <v>0</v>
      </c>
      <c r="S191" s="27">
        <v>0</v>
      </c>
    </row>
    <row r="192" spans="2:19" x14ac:dyDescent="0.25">
      <c r="B192" s="18">
        <v>1310374</v>
      </c>
      <c r="C192" s="18" t="s">
        <v>169</v>
      </c>
      <c r="D192" s="26" t="s">
        <v>234</v>
      </c>
      <c r="E192" s="27">
        <v>0</v>
      </c>
      <c r="F192" s="27">
        <v>0</v>
      </c>
      <c r="G192" s="27">
        <v>0</v>
      </c>
      <c r="H192" s="27">
        <f t="shared" ref="H192:H255" si="24">F192+G192</f>
        <v>0</v>
      </c>
      <c r="I192" s="32">
        <f t="shared" si="23"/>
        <v>0</v>
      </c>
      <c r="K192" s="27">
        <v>0</v>
      </c>
      <c r="L192" s="27">
        <v>0</v>
      </c>
      <c r="M192" s="27">
        <v>0</v>
      </c>
      <c r="N192" s="26">
        <f t="shared" ref="N192:N255" si="25">L192+M192</f>
        <v>0</v>
      </c>
      <c r="P192" s="27">
        <v>0</v>
      </c>
      <c r="Q192" s="27">
        <v>0</v>
      </c>
      <c r="R192" s="27">
        <v>0</v>
      </c>
      <c r="S192" s="27">
        <v>0</v>
      </c>
    </row>
    <row r="193" spans="2:19" x14ac:dyDescent="0.25">
      <c r="B193" s="18">
        <v>1310387</v>
      </c>
      <c r="C193" s="18" t="s">
        <v>169</v>
      </c>
      <c r="D193" s="26" t="s">
        <v>235</v>
      </c>
      <c r="E193" s="27">
        <v>0</v>
      </c>
      <c r="F193" s="27">
        <v>0</v>
      </c>
      <c r="G193" s="27">
        <v>0</v>
      </c>
      <c r="H193" s="27">
        <f t="shared" si="24"/>
        <v>0</v>
      </c>
      <c r="I193" s="32">
        <f t="shared" si="23"/>
        <v>0</v>
      </c>
      <c r="K193" s="27">
        <v>0</v>
      </c>
      <c r="L193" s="27">
        <v>0</v>
      </c>
      <c r="M193" s="27">
        <v>0</v>
      </c>
      <c r="N193" s="26">
        <f t="shared" si="25"/>
        <v>0</v>
      </c>
      <c r="P193" s="27">
        <v>0</v>
      </c>
      <c r="Q193" s="27">
        <v>0</v>
      </c>
      <c r="R193" s="27">
        <v>0</v>
      </c>
      <c r="S193" s="27">
        <v>0</v>
      </c>
    </row>
    <row r="194" spans="2:19" x14ac:dyDescent="0.25">
      <c r="B194" s="18">
        <v>1310371</v>
      </c>
      <c r="C194" s="18" t="s">
        <v>169</v>
      </c>
      <c r="D194" s="26" t="s">
        <v>236</v>
      </c>
      <c r="E194" s="27">
        <v>0</v>
      </c>
      <c r="F194" s="27">
        <v>0</v>
      </c>
      <c r="G194" s="27">
        <v>0</v>
      </c>
      <c r="H194" s="27">
        <f t="shared" si="24"/>
        <v>0</v>
      </c>
      <c r="I194" s="32">
        <f t="shared" si="23"/>
        <v>0</v>
      </c>
      <c r="K194" s="27">
        <v>0</v>
      </c>
      <c r="L194" s="27">
        <v>0</v>
      </c>
      <c r="M194" s="27">
        <v>0</v>
      </c>
      <c r="N194" s="26">
        <f t="shared" si="25"/>
        <v>0</v>
      </c>
      <c r="P194" s="27">
        <v>0</v>
      </c>
      <c r="Q194" s="27">
        <v>0</v>
      </c>
      <c r="R194" s="27">
        <v>0</v>
      </c>
      <c r="S194" s="27">
        <v>0</v>
      </c>
    </row>
    <row r="195" spans="2:19" x14ac:dyDescent="0.25">
      <c r="B195" s="18">
        <v>1310454</v>
      </c>
      <c r="C195" s="18" t="s">
        <v>169</v>
      </c>
      <c r="D195" s="26" t="s">
        <v>237</v>
      </c>
      <c r="E195" s="27">
        <v>0</v>
      </c>
      <c r="F195" s="27">
        <v>0</v>
      </c>
      <c r="G195" s="27">
        <v>0</v>
      </c>
      <c r="H195" s="27">
        <f t="shared" si="24"/>
        <v>0</v>
      </c>
      <c r="I195" s="32">
        <f t="shared" si="23"/>
        <v>0</v>
      </c>
      <c r="K195" s="27">
        <v>0</v>
      </c>
      <c r="L195" s="27">
        <v>0</v>
      </c>
      <c r="M195" s="27">
        <v>0</v>
      </c>
      <c r="N195" s="26">
        <f t="shared" si="25"/>
        <v>0</v>
      </c>
      <c r="P195" s="27">
        <v>0</v>
      </c>
      <c r="Q195" s="27">
        <v>0</v>
      </c>
      <c r="R195" s="27">
        <v>0</v>
      </c>
      <c r="S195" s="27">
        <v>0</v>
      </c>
    </row>
    <row r="196" spans="2:19" x14ac:dyDescent="0.25">
      <c r="B196" s="18">
        <v>1310572</v>
      </c>
      <c r="C196" s="18" t="s">
        <v>169</v>
      </c>
      <c r="D196" s="26" t="s">
        <v>238</v>
      </c>
      <c r="E196" s="27">
        <v>0</v>
      </c>
      <c r="F196" s="27">
        <v>0</v>
      </c>
      <c r="G196" s="27">
        <v>0</v>
      </c>
      <c r="H196" s="27">
        <f t="shared" si="24"/>
        <v>0</v>
      </c>
      <c r="I196" s="32">
        <f t="shared" si="23"/>
        <v>0</v>
      </c>
      <c r="K196" s="27">
        <v>0</v>
      </c>
      <c r="L196" s="27">
        <v>0</v>
      </c>
      <c r="M196" s="27">
        <v>0</v>
      </c>
      <c r="N196" s="26">
        <f t="shared" si="25"/>
        <v>0</v>
      </c>
      <c r="P196" s="27">
        <v>0</v>
      </c>
      <c r="Q196" s="27">
        <v>0</v>
      </c>
      <c r="R196" s="27">
        <v>0</v>
      </c>
      <c r="S196" s="27">
        <v>0</v>
      </c>
    </row>
    <row r="197" spans="2:19" x14ac:dyDescent="0.25">
      <c r="B197" s="18">
        <v>1310474</v>
      </c>
      <c r="C197" s="18" t="s">
        <v>169</v>
      </c>
      <c r="D197" s="26" t="s">
        <v>239</v>
      </c>
      <c r="E197" s="27">
        <v>0</v>
      </c>
      <c r="F197" s="27">
        <v>0</v>
      </c>
      <c r="G197" s="27">
        <v>0</v>
      </c>
      <c r="H197" s="27">
        <f t="shared" si="24"/>
        <v>0</v>
      </c>
      <c r="I197" s="32">
        <f t="shared" si="23"/>
        <v>0</v>
      </c>
      <c r="K197" s="27">
        <v>0</v>
      </c>
      <c r="L197" s="27">
        <v>0</v>
      </c>
      <c r="M197" s="27">
        <v>0</v>
      </c>
      <c r="N197" s="26">
        <f t="shared" si="25"/>
        <v>0</v>
      </c>
      <c r="P197" s="27">
        <v>0</v>
      </c>
      <c r="Q197" s="27">
        <v>0</v>
      </c>
      <c r="R197" s="27">
        <v>0</v>
      </c>
      <c r="S197" s="27">
        <v>0</v>
      </c>
    </row>
    <row r="198" spans="2:19" x14ac:dyDescent="0.25">
      <c r="B198" s="18">
        <v>1310550</v>
      </c>
      <c r="C198" s="18" t="s">
        <v>169</v>
      </c>
      <c r="D198" s="26" t="s">
        <v>240</v>
      </c>
      <c r="E198" s="27">
        <v>0</v>
      </c>
      <c r="F198" s="27">
        <v>0</v>
      </c>
      <c r="G198" s="27">
        <v>0</v>
      </c>
      <c r="H198" s="27">
        <f t="shared" si="24"/>
        <v>0</v>
      </c>
      <c r="I198" s="32">
        <f t="shared" si="23"/>
        <v>0</v>
      </c>
      <c r="K198" s="27">
        <v>0</v>
      </c>
      <c r="L198" s="27">
        <v>0</v>
      </c>
      <c r="M198" s="27">
        <v>0</v>
      </c>
      <c r="N198" s="26">
        <f t="shared" si="25"/>
        <v>0</v>
      </c>
      <c r="P198" s="27">
        <v>0</v>
      </c>
      <c r="Q198" s="27">
        <v>0</v>
      </c>
      <c r="R198" s="27">
        <v>0</v>
      </c>
      <c r="S198" s="27">
        <v>0</v>
      </c>
    </row>
    <row r="199" spans="2:19" x14ac:dyDescent="0.25">
      <c r="B199" s="18">
        <v>1310522</v>
      </c>
      <c r="C199" s="18" t="s">
        <v>169</v>
      </c>
      <c r="D199" s="26" t="s">
        <v>241</v>
      </c>
      <c r="E199" s="27">
        <v>0</v>
      </c>
      <c r="F199" s="27">
        <v>0</v>
      </c>
      <c r="G199" s="27">
        <v>0</v>
      </c>
      <c r="H199" s="27">
        <f t="shared" si="24"/>
        <v>0</v>
      </c>
      <c r="I199" s="32">
        <f t="shared" si="23"/>
        <v>0</v>
      </c>
      <c r="K199" s="27">
        <v>0</v>
      </c>
      <c r="L199" s="27">
        <v>0</v>
      </c>
      <c r="M199" s="27">
        <v>0</v>
      </c>
      <c r="N199" s="26">
        <f t="shared" si="25"/>
        <v>0</v>
      </c>
      <c r="P199" s="27">
        <v>0</v>
      </c>
      <c r="Q199" s="27">
        <v>0</v>
      </c>
      <c r="R199" s="27">
        <v>0</v>
      </c>
      <c r="S199" s="27">
        <v>0</v>
      </c>
    </row>
    <row r="200" spans="2:19" x14ac:dyDescent="0.25">
      <c r="B200" s="18">
        <v>1310523</v>
      </c>
      <c r="C200" s="18" t="s">
        <v>169</v>
      </c>
      <c r="D200" s="26" t="s">
        <v>242</v>
      </c>
      <c r="E200" s="27">
        <v>0</v>
      </c>
      <c r="F200" s="27">
        <v>0</v>
      </c>
      <c r="G200" s="27">
        <v>0</v>
      </c>
      <c r="H200" s="27">
        <f t="shared" si="24"/>
        <v>0</v>
      </c>
      <c r="I200" s="32">
        <f t="shared" si="23"/>
        <v>0</v>
      </c>
      <c r="K200" s="27">
        <v>0</v>
      </c>
      <c r="L200" s="27">
        <v>0</v>
      </c>
      <c r="M200" s="27">
        <v>0</v>
      </c>
      <c r="N200" s="26">
        <f t="shared" si="25"/>
        <v>0</v>
      </c>
      <c r="P200" s="27">
        <v>0</v>
      </c>
      <c r="Q200" s="27">
        <v>0</v>
      </c>
      <c r="R200" s="27">
        <v>0</v>
      </c>
      <c r="S200" s="27">
        <v>0</v>
      </c>
    </row>
    <row r="201" spans="2:19" x14ac:dyDescent="0.25">
      <c r="B201" s="18">
        <v>1310324</v>
      </c>
      <c r="C201" s="18" t="s">
        <v>169</v>
      </c>
      <c r="D201" s="26" t="s">
        <v>243</v>
      </c>
      <c r="E201" s="27">
        <v>0</v>
      </c>
      <c r="F201" s="27">
        <v>0</v>
      </c>
      <c r="G201" s="27">
        <v>0</v>
      </c>
      <c r="H201" s="27">
        <f t="shared" si="24"/>
        <v>0</v>
      </c>
      <c r="I201" s="32">
        <f t="shared" si="23"/>
        <v>0</v>
      </c>
      <c r="K201" s="27">
        <v>0</v>
      </c>
      <c r="L201" s="27">
        <v>0</v>
      </c>
      <c r="M201" s="27">
        <v>0</v>
      </c>
      <c r="N201" s="26">
        <f t="shared" si="25"/>
        <v>0</v>
      </c>
      <c r="P201" s="27">
        <v>0</v>
      </c>
      <c r="Q201" s="27">
        <v>0</v>
      </c>
      <c r="R201" s="27">
        <v>0</v>
      </c>
      <c r="S201" s="27">
        <v>0</v>
      </c>
    </row>
    <row r="202" spans="2:19" x14ac:dyDescent="0.25">
      <c r="B202" s="18">
        <v>1310326</v>
      </c>
      <c r="C202" s="18" t="s">
        <v>169</v>
      </c>
      <c r="D202" s="26" t="s">
        <v>244</v>
      </c>
      <c r="E202" s="27">
        <v>0</v>
      </c>
      <c r="F202" s="27">
        <v>0</v>
      </c>
      <c r="G202" s="27">
        <v>0</v>
      </c>
      <c r="H202" s="27">
        <f t="shared" si="24"/>
        <v>0</v>
      </c>
      <c r="I202" s="32">
        <f t="shared" si="23"/>
        <v>0</v>
      </c>
      <c r="K202" s="27">
        <v>0</v>
      </c>
      <c r="L202" s="27">
        <v>0</v>
      </c>
      <c r="M202" s="27">
        <v>0</v>
      </c>
      <c r="N202" s="26">
        <f t="shared" si="25"/>
        <v>0</v>
      </c>
      <c r="P202" s="27">
        <v>0</v>
      </c>
      <c r="Q202" s="27">
        <v>0</v>
      </c>
      <c r="R202" s="27">
        <v>0</v>
      </c>
      <c r="S202" s="27">
        <v>0</v>
      </c>
    </row>
    <row r="203" spans="2:19" x14ac:dyDescent="0.25">
      <c r="B203" s="18">
        <v>1310325</v>
      </c>
      <c r="C203" s="18" t="s">
        <v>169</v>
      </c>
      <c r="D203" s="26" t="s">
        <v>245</v>
      </c>
      <c r="E203" s="27">
        <v>0</v>
      </c>
      <c r="F203" s="27">
        <v>0</v>
      </c>
      <c r="G203" s="27">
        <v>0</v>
      </c>
      <c r="H203" s="27">
        <f t="shared" si="24"/>
        <v>0</v>
      </c>
      <c r="I203" s="32">
        <f t="shared" si="23"/>
        <v>0</v>
      </c>
      <c r="K203" s="27">
        <v>0</v>
      </c>
      <c r="L203" s="27">
        <v>0</v>
      </c>
      <c r="M203" s="27">
        <v>0</v>
      </c>
      <c r="N203" s="26">
        <f t="shared" si="25"/>
        <v>0</v>
      </c>
      <c r="P203" s="27">
        <v>0</v>
      </c>
      <c r="Q203" s="27">
        <v>0</v>
      </c>
      <c r="R203" s="27">
        <v>0</v>
      </c>
      <c r="S203" s="27">
        <v>0</v>
      </c>
    </row>
    <row r="204" spans="2:19" x14ac:dyDescent="0.25">
      <c r="B204" s="18">
        <v>1310346</v>
      </c>
      <c r="C204" s="18" t="s">
        <v>169</v>
      </c>
      <c r="D204" s="26" t="s">
        <v>246</v>
      </c>
      <c r="E204" s="27">
        <v>0</v>
      </c>
      <c r="F204" s="27">
        <v>0</v>
      </c>
      <c r="G204" s="27">
        <v>0</v>
      </c>
      <c r="H204" s="27">
        <f t="shared" si="24"/>
        <v>0</v>
      </c>
      <c r="I204" s="32">
        <f t="shared" si="23"/>
        <v>0</v>
      </c>
      <c r="K204" s="27">
        <v>0</v>
      </c>
      <c r="L204" s="27">
        <v>0</v>
      </c>
      <c r="M204" s="27">
        <v>0</v>
      </c>
      <c r="N204" s="26">
        <f t="shared" si="25"/>
        <v>0</v>
      </c>
      <c r="P204" s="27">
        <v>0</v>
      </c>
      <c r="Q204" s="27">
        <v>0</v>
      </c>
      <c r="R204" s="27">
        <v>0</v>
      </c>
      <c r="S204" s="27">
        <v>0</v>
      </c>
    </row>
    <row r="205" spans="2:19" x14ac:dyDescent="0.25">
      <c r="B205" s="18">
        <v>1310408</v>
      </c>
      <c r="C205" s="18" t="s">
        <v>169</v>
      </c>
      <c r="D205" s="26" t="s">
        <v>247</v>
      </c>
      <c r="E205" s="27">
        <v>0</v>
      </c>
      <c r="F205" s="27">
        <v>0</v>
      </c>
      <c r="G205" s="27">
        <v>0</v>
      </c>
      <c r="H205" s="27">
        <f t="shared" si="24"/>
        <v>0</v>
      </c>
      <c r="I205" s="32">
        <f t="shared" si="23"/>
        <v>0</v>
      </c>
      <c r="K205" s="27">
        <v>0</v>
      </c>
      <c r="L205" s="27">
        <v>0</v>
      </c>
      <c r="M205" s="27">
        <v>0</v>
      </c>
      <c r="N205" s="26">
        <f t="shared" si="25"/>
        <v>0</v>
      </c>
      <c r="P205" s="27">
        <v>0</v>
      </c>
      <c r="Q205" s="27">
        <v>0</v>
      </c>
      <c r="R205" s="27">
        <v>0</v>
      </c>
      <c r="S205" s="27">
        <v>0</v>
      </c>
    </row>
    <row r="206" spans="2:19" x14ac:dyDescent="0.25">
      <c r="B206" s="18">
        <v>1310411</v>
      </c>
      <c r="C206" s="18" t="s">
        <v>169</v>
      </c>
      <c r="D206" s="26" t="s">
        <v>248</v>
      </c>
      <c r="E206" s="27">
        <v>0</v>
      </c>
      <c r="F206" s="27">
        <v>0</v>
      </c>
      <c r="G206" s="27">
        <v>0</v>
      </c>
      <c r="H206" s="27">
        <f t="shared" si="24"/>
        <v>0</v>
      </c>
      <c r="I206" s="32">
        <f t="shared" ref="I206:I269" si="26">IFERROR(H206/E206,0)</f>
        <v>0</v>
      </c>
      <c r="K206" s="27">
        <v>0</v>
      </c>
      <c r="L206" s="27">
        <v>0</v>
      </c>
      <c r="M206" s="27">
        <v>0</v>
      </c>
      <c r="N206" s="26">
        <f t="shared" si="25"/>
        <v>0</v>
      </c>
      <c r="P206" s="27">
        <v>0</v>
      </c>
      <c r="Q206" s="27">
        <v>0</v>
      </c>
      <c r="R206" s="27">
        <v>0</v>
      </c>
      <c r="S206" s="27">
        <v>0</v>
      </c>
    </row>
    <row r="207" spans="2:19" x14ac:dyDescent="0.25">
      <c r="B207" s="18">
        <v>1310392</v>
      </c>
      <c r="C207" s="18" t="s">
        <v>169</v>
      </c>
      <c r="D207" s="26" t="s">
        <v>249</v>
      </c>
      <c r="E207" s="27">
        <v>0</v>
      </c>
      <c r="F207" s="27">
        <v>0</v>
      </c>
      <c r="G207" s="27">
        <v>0</v>
      </c>
      <c r="H207" s="27">
        <f t="shared" si="24"/>
        <v>0</v>
      </c>
      <c r="I207" s="32">
        <f t="shared" si="26"/>
        <v>0</v>
      </c>
      <c r="K207" s="27">
        <v>0</v>
      </c>
      <c r="L207" s="27">
        <v>0</v>
      </c>
      <c r="M207" s="27">
        <v>0</v>
      </c>
      <c r="N207" s="26">
        <f t="shared" si="25"/>
        <v>0</v>
      </c>
      <c r="P207" s="27">
        <v>0</v>
      </c>
      <c r="Q207" s="27">
        <v>0</v>
      </c>
      <c r="R207" s="27">
        <v>0</v>
      </c>
      <c r="S207" s="27">
        <v>0</v>
      </c>
    </row>
    <row r="208" spans="2:19" x14ac:dyDescent="0.25">
      <c r="B208" s="18">
        <v>1310389</v>
      </c>
      <c r="C208" s="18" t="s">
        <v>169</v>
      </c>
      <c r="D208" s="26" t="s">
        <v>250</v>
      </c>
      <c r="E208" s="27">
        <v>0</v>
      </c>
      <c r="F208" s="27">
        <v>0</v>
      </c>
      <c r="G208" s="27">
        <v>0</v>
      </c>
      <c r="H208" s="27">
        <f t="shared" si="24"/>
        <v>0</v>
      </c>
      <c r="I208" s="32">
        <f t="shared" si="26"/>
        <v>0</v>
      </c>
      <c r="K208" s="27">
        <v>0</v>
      </c>
      <c r="L208" s="27">
        <v>0</v>
      </c>
      <c r="M208" s="27">
        <v>0</v>
      </c>
      <c r="N208" s="26">
        <f t="shared" si="25"/>
        <v>0</v>
      </c>
      <c r="P208" s="27">
        <v>0</v>
      </c>
      <c r="Q208" s="27">
        <v>0</v>
      </c>
      <c r="R208" s="27">
        <v>0</v>
      </c>
      <c r="S208" s="27">
        <v>0</v>
      </c>
    </row>
    <row r="209" spans="2:19" x14ac:dyDescent="0.25">
      <c r="B209" s="18">
        <v>1310543</v>
      </c>
      <c r="C209" s="18" t="s">
        <v>169</v>
      </c>
      <c r="D209" s="26" t="s">
        <v>251</v>
      </c>
      <c r="E209" s="27">
        <v>0</v>
      </c>
      <c r="F209" s="27">
        <v>0</v>
      </c>
      <c r="G209" s="27">
        <v>0</v>
      </c>
      <c r="H209" s="27">
        <f t="shared" si="24"/>
        <v>0</v>
      </c>
      <c r="I209" s="32">
        <f t="shared" si="26"/>
        <v>0</v>
      </c>
      <c r="K209" s="27">
        <v>0</v>
      </c>
      <c r="L209" s="27">
        <v>0</v>
      </c>
      <c r="M209" s="27">
        <v>0</v>
      </c>
      <c r="N209" s="26">
        <f t="shared" si="25"/>
        <v>0</v>
      </c>
      <c r="P209" s="27">
        <v>0</v>
      </c>
      <c r="Q209" s="27">
        <v>0</v>
      </c>
      <c r="R209" s="27">
        <v>0</v>
      </c>
      <c r="S209" s="27">
        <v>0</v>
      </c>
    </row>
    <row r="210" spans="2:19" x14ac:dyDescent="0.25">
      <c r="B210" s="18">
        <v>1310544</v>
      </c>
      <c r="C210" s="18" t="s">
        <v>169</v>
      </c>
      <c r="D210" s="26" t="s">
        <v>252</v>
      </c>
      <c r="E210" s="27">
        <v>0</v>
      </c>
      <c r="F210" s="27">
        <v>0</v>
      </c>
      <c r="G210" s="27">
        <v>0</v>
      </c>
      <c r="H210" s="27">
        <f t="shared" si="24"/>
        <v>0</v>
      </c>
      <c r="I210" s="32">
        <f t="shared" si="26"/>
        <v>0</v>
      </c>
      <c r="K210" s="27">
        <v>0</v>
      </c>
      <c r="L210" s="27">
        <v>0</v>
      </c>
      <c r="M210" s="27">
        <v>0</v>
      </c>
      <c r="N210" s="26">
        <f t="shared" si="25"/>
        <v>0</v>
      </c>
      <c r="P210" s="27">
        <v>0</v>
      </c>
      <c r="Q210" s="27">
        <v>0</v>
      </c>
      <c r="R210" s="27">
        <v>0</v>
      </c>
      <c r="S210" s="27">
        <v>0</v>
      </c>
    </row>
    <row r="211" spans="2:19" x14ac:dyDescent="0.25">
      <c r="B211" s="18">
        <v>1310524</v>
      </c>
      <c r="C211" s="18" t="s">
        <v>169</v>
      </c>
      <c r="D211" s="26" t="s">
        <v>253</v>
      </c>
      <c r="E211" s="27">
        <v>0</v>
      </c>
      <c r="F211" s="27">
        <v>0</v>
      </c>
      <c r="G211" s="27">
        <v>0</v>
      </c>
      <c r="H211" s="27">
        <f t="shared" si="24"/>
        <v>0</v>
      </c>
      <c r="I211" s="32">
        <f t="shared" si="26"/>
        <v>0</v>
      </c>
      <c r="K211" s="27">
        <v>0</v>
      </c>
      <c r="L211" s="27">
        <v>0</v>
      </c>
      <c r="M211" s="27">
        <v>0</v>
      </c>
      <c r="N211" s="26">
        <f t="shared" si="25"/>
        <v>0</v>
      </c>
      <c r="P211" s="27">
        <v>0</v>
      </c>
      <c r="Q211" s="27">
        <v>0</v>
      </c>
      <c r="R211" s="27">
        <v>0</v>
      </c>
      <c r="S211" s="27">
        <v>0</v>
      </c>
    </row>
    <row r="212" spans="2:19" x14ac:dyDescent="0.25">
      <c r="B212" s="18">
        <v>1310525</v>
      </c>
      <c r="C212" s="18" t="s">
        <v>169</v>
      </c>
      <c r="D212" s="26" t="s">
        <v>254</v>
      </c>
      <c r="E212" s="27">
        <v>0</v>
      </c>
      <c r="F212" s="27">
        <v>0</v>
      </c>
      <c r="G212" s="27">
        <v>0</v>
      </c>
      <c r="H212" s="27">
        <f t="shared" si="24"/>
        <v>0</v>
      </c>
      <c r="I212" s="32">
        <f t="shared" si="26"/>
        <v>0</v>
      </c>
      <c r="K212" s="27">
        <v>0</v>
      </c>
      <c r="L212" s="27">
        <v>0</v>
      </c>
      <c r="M212" s="27">
        <v>0</v>
      </c>
      <c r="N212" s="26">
        <f t="shared" si="25"/>
        <v>0</v>
      </c>
      <c r="P212" s="27">
        <v>0</v>
      </c>
      <c r="Q212" s="27">
        <v>0</v>
      </c>
      <c r="R212" s="27">
        <v>0</v>
      </c>
      <c r="S212" s="27">
        <v>0</v>
      </c>
    </row>
    <row r="213" spans="2:19" x14ac:dyDescent="0.25">
      <c r="B213" s="18">
        <v>1310405</v>
      </c>
      <c r="C213" s="18" t="s">
        <v>169</v>
      </c>
      <c r="D213" s="26" t="s">
        <v>255</v>
      </c>
      <c r="E213" s="27">
        <v>0</v>
      </c>
      <c r="F213" s="27">
        <v>0</v>
      </c>
      <c r="G213" s="27">
        <v>0</v>
      </c>
      <c r="H213" s="27">
        <f t="shared" si="24"/>
        <v>0</v>
      </c>
      <c r="I213" s="32">
        <f t="shared" si="26"/>
        <v>0</v>
      </c>
      <c r="K213" s="27">
        <v>0</v>
      </c>
      <c r="L213" s="27">
        <v>0</v>
      </c>
      <c r="M213" s="27">
        <v>0</v>
      </c>
      <c r="N213" s="26">
        <f t="shared" si="25"/>
        <v>0</v>
      </c>
      <c r="P213" s="27">
        <v>0</v>
      </c>
      <c r="Q213" s="27">
        <v>0</v>
      </c>
      <c r="R213" s="27">
        <v>0</v>
      </c>
      <c r="S213" s="27">
        <v>0</v>
      </c>
    </row>
    <row r="214" spans="2:19" x14ac:dyDescent="0.25">
      <c r="B214" s="18">
        <v>1310549</v>
      </c>
      <c r="C214" s="18" t="s">
        <v>169</v>
      </c>
      <c r="D214" s="26" t="s">
        <v>256</v>
      </c>
      <c r="E214" s="27">
        <v>0</v>
      </c>
      <c r="F214" s="27">
        <v>0</v>
      </c>
      <c r="G214" s="27">
        <v>0</v>
      </c>
      <c r="H214" s="27">
        <f t="shared" si="24"/>
        <v>0</v>
      </c>
      <c r="I214" s="32">
        <f t="shared" si="26"/>
        <v>0</v>
      </c>
      <c r="K214" s="27">
        <v>0</v>
      </c>
      <c r="L214" s="27">
        <v>0</v>
      </c>
      <c r="M214" s="27">
        <v>0</v>
      </c>
      <c r="N214" s="26">
        <f t="shared" si="25"/>
        <v>0</v>
      </c>
      <c r="P214" s="27">
        <v>0</v>
      </c>
      <c r="Q214" s="27">
        <v>0</v>
      </c>
      <c r="R214" s="27">
        <v>0</v>
      </c>
      <c r="S214" s="27">
        <v>0</v>
      </c>
    </row>
    <row r="215" spans="2:19" x14ac:dyDescent="0.25">
      <c r="B215" s="18">
        <v>1310602</v>
      </c>
      <c r="C215" s="18" t="s">
        <v>169</v>
      </c>
      <c r="D215" s="26" t="s">
        <v>257</v>
      </c>
      <c r="E215" s="27">
        <v>0</v>
      </c>
      <c r="F215" s="27">
        <v>0</v>
      </c>
      <c r="G215" s="27">
        <v>0</v>
      </c>
      <c r="H215" s="27">
        <f t="shared" si="24"/>
        <v>0</v>
      </c>
      <c r="I215" s="32">
        <f t="shared" si="26"/>
        <v>0</v>
      </c>
      <c r="K215" s="27">
        <v>0</v>
      </c>
      <c r="L215" s="27">
        <v>0</v>
      </c>
      <c r="M215" s="27">
        <v>0</v>
      </c>
      <c r="N215" s="26">
        <f t="shared" si="25"/>
        <v>0</v>
      </c>
      <c r="P215" s="27">
        <v>0</v>
      </c>
      <c r="Q215" s="27">
        <v>0</v>
      </c>
      <c r="R215" s="27">
        <v>0</v>
      </c>
      <c r="S215" s="27">
        <v>0</v>
      </c>
    </row>
    <row r="216" spans="2:19" x14ac:dyDescent="0.25">
      <c r="B216" s="18">
        <v>1310621</v>
      </c>
      <c r="C216" s="18" t="s">
        <v>169</v>
      </c>
      <c r="D216" s="26" t="s">
        <v>258</v>
      </c>
      <c r="E216" s="27">
        <v>0</v>
      </c>
      <c r="F216" s="27">
        <v>0</v>
      </c>
      <c r="G216" s="27">
        <v>0</v>
      </c>
      <c r="H216" s="27">
        <f t="shared" si="24"/>
        <v>0</v>
      </c>
      <c r="I216" s="32">
        <f t="shared" si="26"/>
        <v>0</v>
      </c>
      <c r="K216" s="27">
        <v>0</v>
      </c>
      <c r="L216" s="27">
        <v>0</v>
      </c>
      <c r="M216" s="27">
        <v>0</v>
      </c>
      <c r="N216" s="26">
        <f t="shared" si="25"/>
        <v>0</v>
      </c>
      <c r="P216" s="27">
        <v>0</v>
      </c>
      <c r="Q216" s="27">
        <v>0</v>
      </c>
      <c r="R216" s="27">
        <v>0</v>
      </c>
      <c r="S216" s="27">
        <v>0</v>
      </c>
    </row>
    <row r="217" spans="2:19" x14ac:dyDescent="0.25">
      <c r="B217" s="18">
        <v>1310451</v>
      </c>
      <c r="C217" s="18" t="s">
        <v>169</v>
      </c>
      <c r="D217" s="26" t="s">
        <v>259</v>
      </c>
      <c r="E217" s="27">
        <v>0</v>
      </c>
      <c r="F217" s="27">
        <v>0</v>
      </c>
      <c r="G217" s="27">
        <v>0</v>
      </c>
      <c r="H217" s="27">
        <f t="shared" si="24"/>
        <v>0</v>
      </c>
      <c r="I217" s="32">
        <f t="shared" si="26"/>
        <v>0</v>
      </c>
      <c r="K217" s="27">
        <v>0</v>
      </c>
      <c r="L217" s="27">
        <v>0</v>
      </c>
      <c r="M217" s="27">
        <v>0</v>
      </c>
      <c r="N217" s="26">
        <f t="shared" si="25"/>
        <v>0</v>
      </c>
      <c r="P217" s="27">
        <v>0</v>
      </c>
      <c r="Q217" s="27">
        <v>0</v>
      </c>
      <c r="R217" s="27">
        <v>0</v>
      </c>
      <c r="S217" s="27">
        <v>0</v>
      </c>
    </row>
    <row r="218" spans="2:19" x14ac:dyDescent="0.25">
      <c r="B218" s="18">
        <v>1310453</v>
      </c>
      <c r="C218" s="18" t="s">
        <v>169</v>
      </c>
      <c r="D218" s="26" t="s">
        <v>260</v>
      </c>
      <c r="E218" s="27">
        <v>0</v>
      </c>
      <c r="F218" s="27">
        <v>0</v>
      </c>
      <c r="G218" s="27">
        <v>0</v>
      </c>
      <c r="H218" s="27">
        <f t="shared" si="24"/>
        <v>0</v>
      </c>
      <c r="I218" s="32">
        <f t="shared" si="26"/>
        <v>0</v>
      </c>
      <c r="K218" s="27">
        <v>0</v>
      </c>
      <c r="L218" s="27">
        <v>0</v>
      </c>
      <c r="M218" s="27">
        <v>0</v>
      </c>
      <c r="N218" s="26">
        <f t="shared" si="25"/>
        <v>0</v>
      </c>
      <c r="P218" s="27">
        <v>0</v>
      </c>
      <c r="Q218" s="27">
        <v>0</v>
      </c>
      <c r="R218" s="27">
        <v>0</v>
      </c>
      <c r="S218" s="27">
        <v>0</v>
      </c>
    </row>
    <row r="219" spans="2:19" x14ac:dyDescent="0.25">
      <c r="B219" s="18">
        <v>1310455</v>
      </c>
      <c r="C219" s="18" t="s">
        <v>169</v>
      </c>
      <c r="D219" s="26" t="s">
        <v>261</v>
      </c>
      <c r="E219" s="27">
        <v>0</v>
      </c>
      <c r="F219" s="27">
        <v>0</v>
      </c>
      <c r="G219" s="27">
        <v>0</v>
      </c>
      <c r="H219" s="27">
        <f t="shared" si="24"/>
        <v>0</v>
      </c>
      <c r="I219" s="32">
        <f t="shared" si="26"/>
        <v>0</v>
      </c>
      <c r="K219" s="27">
        <v>0</v>
      </c>
      <c r="L219" s="27">
        <v>0</v>
      </c>
      <c r="M219" s="27">
        <v>0</v>
      </c>
      <c r="N219" s="26">
        <f t="shared" si="25"/>
        <v>0</v>
      </c>
      <c r="P219" s="27">
        <v>0</v>
      </c>
      <c r="Q219" s="27">
        <v>0</v>
      </c>
      <c r="R219" s="27">
        <v>0</v>
      </c>
      <c r="S219" s="27">
        <v>0</v>
      </c>
    </row>
    <row r="220" spans="2:19" x14ac:dyDescent="0.25">
      <c r="B220" s="18">
        <v>1310456</v>
      </c>
      <c r="C220" s="18" t="s">
        <v>169</v>
      </c>
      <c r="D220" s="26" t="s">
        <v>262</v>
      </c>
      <c r="E220" s="27">
        <v>0</v>
      </c>
      <c r="F220" s="27">
        <v>0</v>
      </c>
      <c r="G220" s="27">
        <v>0</v>
      </c>
      <c r="H220" s="27">
        <f t="shared" si="24"/>
        <v>0</v>
      </c>
      <c r="I220" s="32">
        <f t="shared" si="26"/>
        <v>0</v>
      </c>
      <c r="K220" s="27">
        <v>0</v>
      </c>
      <c r="L220" s="27">
        <v>0</v>
      </c>
      <c r="M220" s="27">
        <v>0</v>
      </c>
      <c r="N220" s="26">
        <f t="shared" si="25"/>
        <v>0</v>
      </c>
      <c r="P220" s="27">
        <v>0</v>
      </c>
      <c r="Q220" s="27">
        <v>0</v>
      </c>
      <c r="R220" s="27">
        <v>0</v>
      </c>
      <c r="S220" s="27">
        <v>0</v>
      </c>
    </row>
    <row r="221" spans="2:19" x14ac:dyDescent="0.25">
      <c r="B221" s="18">
        <v>1310457</v>
      </c>
      <c r="C221" s="18" t="s">
        <v>169</v>
      </c>
      <c r="D221" s="26" t="s">
        <v>263</v>
      </c>
      <c r="E221" s="27">
        <v>0</v>
      </c>
      <c r="F221" s="27">
        <v>0</v>
      </c>
      <c r="G221" s="27">
        <v>0</v>
      </c>
      <c r="H221" s="27">
        <f t="shared" si="24"/>
        <v>0</v>
      </c>
      <c r="I221" s="32">
        <f t="shared" si="26"/>
        <v>0</v>
      </c>
      <c r="K221" s="27">
        <v>0</v>
      </c>
      <c r="L221" s="27">
        <v>0</v>
      </c>
      <c r="M221" s="27">
        <v>0</v>
      </c>
      <c r="N221" s="26">
        <f t="shared" si="25"/>
        <v>0</v>
      </c>
      <c r="P221" s="27">
        <v>0</v>
      </c>
      <c r="Q221" s="27">
        <v>0</v>
      </c>
      <c r="R221" s="27">
        <v>0</v>
      </c>
      <c r="S221" s="27">
        <v>0</v>
      </c>
    </row>
    <row r="222" spans="2:19" x14ac:dyDescent="0.25">
      <c r="B222" s="18">
        <v>1310458</v>
      </c>
      <c r="C222" s="18" t="s">
        <v>169</v>
      </c>
      <c r="D222" s="26" t="s">
        <v>264</v>
      </c>
      <c r="E222" s="27">
        <v>0</v>
      </c>
      <c r="F222" s="27">
        <v>0</v>
      </c>
      <c r="G222" s="27">
        <v>0</v>
      </c>
      <c r="H222" s="27">
        <f t="shared" si="24"/>
        <v>0</v>
      </c>
      <c r="I222" s="32">
        <f t="shared" si="26"/>
        <v>0</v>
      </c>
      <c r="K222" s="27">
        <v>0</v>
      </c>
      <c r="L222" s="27">
        <v>0</v>
      </c>
      <c r="M222" s="27">
        <v>0</v>
      </c>
      <c r="N222" s="26">
        <f t="shared" si="25"/>
        <v>0</v>
      </c>
      <c r="P222" s="27">
        <v>0</v>
      </c>
      <c r="Q222" s="27">
        <v>0</v>
      </c>
      <c r="R222" s="27">
        <v>0</v>
      </c>
      <c r="S222" s="27">
        <v>0</v>
      </c>
    </row>
    <row r="223" spans="2:19" x14ac:dyDescent="0.25">
      <c r="B223" s="18">
        <v>1310459</v>
      </c>
      <c r="C223" s="18" t="s">
        <v>169</v>
      </c>
      <c r="D223" s="26" t="s">
        <v>265</v>
      </c>
      <c r="E223" s="27">
        <v>0</v>
      </c>
      <c r="F223" s="27">
        <v>0</v>
      </c>
      <c r="G223" s="27">
        <v>0</v>
      </c>
      <c r="H223" s="27">
        <f t="shared" si="24"/>
        <v>0</v>
      </c>
      <c r="I223" s="32">
        <f t="shared" si="26"/>
        <v>0</v>
      </c>
      <c r="K223" s="27">
        <v>0</v>
      </c>
      <c r="L223" s="27">
        <v>0</v>
      </c>
      <c r="M223" s="27">
        <v>0</v>
      </c>
      <c r="N223" s="26">
        <f t="shared" si="25"/>
        <v>0</v>
      </c>
      <c r="P223" s="27">
        <v>0</v>
      </c>
      <c r="Q223" s="27">
        <v>0</v>
      </c>
      <c r="R223" s="27">
        <v>0</v>
      </c>
      <c r="S223" s="27">
        <v>0</v>
      </c>
    </row>
    <row r="224" spans="2:19" x14ac:dyDescent="0.25">
      <c r="B224" s="18">
        <v>1310461</v>
      </c>
      <c r="C224" s="18" t="s">
        <v>169</v>
      </c>
      <c r="D224" s="26" t="s">
        <v>266</v>
      </c>
      <c r="E224" s="27">
        <v>0</v>
      </c>
      <c r="F224" s="27">
        <v>0</v>
      </c>
      <c r="G224" s="27">
        <v>0</v>
      </c>
      <c r="H224" s="27">
        <f t="shared" si="24"/>
        <v>0</v>
      </c>
      <c r="I224" s="32">
        <f t="shared" si="26"/>
        <v>0</v>
      </c>
      <c r="K224" s="27">
        <v>0</v>
      </c>
      <c r="L224" s="27">
        <v>0</v>
      </c>
      <c r="M224" s="27">
        <v>0</v>
      </c>
      <c r="N224" s="26">
        <f t="shared" si="25"/>
        <v>0</v>
      </c>
      <c r="P224" s="27">
        <v>0</v>
      </c>
      <c r="Q224" s="27">
        <v>0</v>
      </c>
      <c r="R224" s="27">
        <v>0</v>
      </c>
      <c r="S224" s="27">
        <v>0</v>
      </c>
    </row>
    <row r="225" spans="2:19" x14ac:dyDescent="0.25">
      <c r="B225" s="18">
        <v>1310462</v>
      </c>
      <c r="C225" s="18" t="s">
        <v>169</v>
      </c>
      <c r="D225" s="26" t="s">
        <v>267</v>
      </c>
      <c r="E225" s="27">
        <v>0</v>
      </c>
      <c r="F225" s="27">
        <v>0</v>
      </c>
      <c r="G225" s="27">
        <v>0</v>
      </c>
      <c r="H225" s="27">
        <f t="shared" si="24"/>
        <v>0</v>
      </c>
      <c r="I225" s="32">
        <f t="shared" si="26"/>
        <v>0</v>
      </c>
      <c r="K225" s="27">
        <v>0</v>
      </c>
      <c r="L225" s="27">
        <v>0</v>
      </c>
      <c r="M225" s="27">
        <v>0</v>
      </c>
      <c r="N225" s="26">
        <f t="shared" si="25"/>
        <v>0</v>
      </c>
      <c r="P225" s="27">
        <v>0</v>
      </c>
      <c r="Q225" s="27">
        <v>0</v>
      </c>
      <c r="R225" s="27">
        <v>0</v>
      </c>
      <c r="S225" s="27">
        <v>0</v>
      </c>
    </row>
    <row r="226" spans="2:19" x14ac:dyDescent="0.25">
      <c r="B226" s="18">
        <v>1310463</v>
      </c>
      <c r="C226" s="18" t="s">
        <v>169</v>
      </c>
      <c r="D226" s="26" t="s">
        <v>268</v>
      </c>
      <c r="E226" s="27">
        <v>0</v>
      </c>
      <c r="F226" s="27">
        <v>0</v>
      </c>
      <c r="G226" s="27">
        <v>0</v>
      </c>
      <c r="H226" s="27">
        <f t="shared" si="24"/>
        <v>0</v>
      </c>
      <c r="I226" s="32">
        <f t="shared" si="26"/>
        <v>0</v>
      </c>
      <c r="K226" s="27">
        <v>0</v>
      </c>
      <c r="L226" s="27">
        <v>0</v>
      </c>
      <c r="M226" s="27">
        <v>0</v>
      </c>
      <c r="N226" s="26">
        <f t="shared" si="25"/>
        <v>0</v>
      </c>
      <c r="P226" s="27">
        <v>0</v>
      </c>
      <c r="Q226" s="27">
        <v>0</v>
      </c>
      <c r="R226" s="27">
        <v>0</v>
      </c>
      <c r="S226" s="27">
        <v>0</v>
      </c>
    </row>
    <row r="227" spans="2:19" x14ac:dyDescent="0.25">
      <c r="B227" s="18">
        <v>1310464</v>
      </c>
      <c r="C227" s="18" t="s">
        <v>169</v>
      </c>
      <c r="D227" s="26" t="s">
        <v>269</v>
      </c>
      <c r="E227" s="27">
        <v>0</v>
      </c>
      <c r="F227" s="27">
        <v>0</v>
      </c>
      <c r="G227" s="27">
        <v>0</v>
      </c>
      <c r="H227" s="27">
        <f t="shared" si="24"/>
        <v>0</v>
      </c>
      <c r="I227" s="32">
        <f t="shared" si="26"/>
        <v>0</v>
      </c>
      <c r="K227" s="27">
        <v>0</v>
      </c>
      <c r="L227" s="27">
        <v>0</v>
      </c>
      <c r="M227" s="27">
        <v>0</v>
      </c>
      <c r="N227" s="26">
        <f t="shared" si="25"/>
        <v>0</v>
      </c>
      <c r="P227" s="27">
        <v>0</v>
      </c>
      <c r="Q227" s="27">
        <v>0</v>
      </c>
      <c r="R227" s="27">
        <v>0</v>
      </c>
      <c r="S227" s="27">
        <v>0</v>
      </c>
    </row>
    <row r="228" spans="2:19" x14ac:dyDescent="0.25">
      <c r="B228" s="18">
        <v>1310465</v>
      </c>
      <c r="C228" s="18" t="s">
        <v>169</v>
      </c>
      <c r="D228" s="26" t="s">
        <v>270</v>
      </c>
      <c r="E228" s="27">
        <v>0</v>
      </c>
      <c r="F228" s="27">
        <v>0</v>
      </c>
      <c r="G228" s="27">
        <v>0</v>
      </c>
      <c r="H228" s="27">
        <f t="shared" si="24"/>
        <v>0</v>
      </c>
      <c r="I228" s="32">
        <f t="shared" si="26"/>
        <v>0</v>
      </c>
      <c r="K228" s="27">
        <v>0</v>
      </c>
      <c r="L228" s="27">
        <v>0</v>
      </c>
      <c r="M228" s="27">
        <v>0</v>
      </c>
      <c r="N228" s="26">
        <f t="shared" si="25"/>
        <v>0</v>
      </c>
      <c r="P228" s="27">
        <v>0</v>
      </c>
      <c r="Q228" s="27">
        <v>0</v>
      </c>
      <c r="R228" s="27">
        <v>0</v>
      </c>
      <c r="S228" s="27">
        <v>0</v>
      </c>
    </row>
    <row r="229" spans="2:19" x14ac:dyDescent="0.25">
      <c r="B229" s="18">
        <v>1310466</v>
      </c>
      <c r="C229" s="18" t="s">
        <v>169</v>
      </c>
      <c r="D229" s="26" t="s">
        <v>271</v>
      </c>
      <c r="E229" s="27">
        <v>0</v>
      </c>
      <c r="F229" s="27">
        <v>0</v>
      </c>
      <c r="G229" s="27">
        <v>0</v>
      </c>
      <c r="H229" s="27">
        <f t="shared" si="24"/>
        <v>0</v>
      </c>
      <c r="I229" s="32">
        <f t="shared" si="26"/>
        <v>0</v>
      </c>
      <c r="K229" s="27">
        <v>0</v>
      </c>
      <c r="L229" s="27">
        <v>0</v>
      </c>
      <c r="M229" s="27">
        <v>0</v>
      </c>
      <c r="N229" s="26">
        <f t="shared" si="25"/>
        <v>0</v>
      </c>
      <c r="P229" s="27">
        <v>0</v>
      </c>
      <c r="Q229" s="27">
        <v>0</v>
      </c>
      <c r="R229" s="27">
        <v>0</v>
      </c>
      <c r="S229" s="27">
        <v>0</v>
      </c>
    </row>
    <row r="230" spans="2:19" x14ac:dyDescent="0.25">
      <c r="B230" s="18">
        <v>1310467</v>
      </c>
      <c r="C230" s="18" t="s">
        <v>169</v>
      </c>
      <c r="D230" s="26" t="s">
        <v>272</v>
      </c>
      <c r="E230" s="27">
        <v>0</v>
      </c>
      <c r="F230" s="27">
        <v>0</v>
      </c>
      <c r="G230" s="27">
        <v>0</v>
      </c>
      <c r="H230" s="27">
        <f t="shared" si="24"/>
        <v>0</v>
      </c>
      <c r="I230" s="32">
        <f t="shared" si="26"/>
        <v>0</v>
      </c>
      <c r="K230" s="27">
        <v>0</v>
      </c>
      <c r="L230" s="27">
        <v>0</v>
      </c>
      <c r="M230" s="27">
        <v>0</v>
      </c>
      <c r="N230" s="26">
        <f t="shared" si="25"/>
        <v>0</v>
      </c>
      <c r="P230" s="27">
        <v>0</v>
      </c>
      <c r="Q230" s="27">
        <v>0</v>
      </c>
      <c r="R230" s="27">
        <v>0</v>
      </c>
      <c r="S230" s="27">
        <v>0</v>
      </c>
    </row>
    <row r="231" spans="2:19" x14ac:dyDescent="0.25">
      <c r="B231" s="18">
        <v>1310468</v>
      </c>
      <c r="C231" s="18" t="s">
        <v>169</v>
      </c>
      <c r="D231" s="26" t="s">
        <v>273</v>
      </c>
      <c r="E231" s="27">
        <v>0</v>
      </c>
      <c r="F231" s="27">
        <v>0</v>
      </c>
      <c r="G231" s="27">
        <v>0</v>
      </c>
      <c r="H231" s="27">
        <f t="shared" si="24"/>
        <v>0</v>
      </c>
      <c r="I231" s="32">
        <f t="shared" si="26"/>
        <v>0</v>
      </c>
      <c r="K231" s="27">
        <v>0</v>
      </c>
      <c r="L231" s="27">
        <v>0</v>
      </c>
      <c r="M231" s="27">
        <v>0</v>
      </c>
      <c r="N231" s="26">
        <f t="shared" si="25"/>
        <v>0</v>
      </c>
      <c r="P231" s="27">
        <v>0</v>
      </c>
      <c r="Q231" s="27">
        <v>0</v>
      </c>
      <c r="R231" s="27">
        <v>0</v>
      </c>
      <c r="S231" s="27">
        <v>0</v>
      </c>
    </row>
    <row r="232" spans="2:19" x14ac:dyDescent="0.25">
      <c r="B232" s="18">
        <v>1310469</v>
      </c>
      <c r="C232" s="18" t="s">
        <v>169</v>
      </c>
      <c r="D232" s="26" t="s">
        <v>274</v>
      </c>
      <c r="E232" s="27">
        <v>0</v>
      </c>
      <c r="F232" s="27">
        <v>0</v>
      </c>
      <c r="G232" s="27">
        <v>0</v>
      </c>
      <c r="H232" s="27">
        <f t="shared" si="24"/>
        <v>0</v>
      </c>
      <c r="I232" s="32">
        <f t="shared" si="26"/>
        <v>0</v>
      </c>
      <c r="K232" s="27">
        <v>0</v>
      </c>
      <c r="L232" s="27">
        <v>0</v>
      </c>
      <c r="M232" s="27">
        <v>0</v>
      </c>
      <c r="N232" s="26">
        <f t="shared" si="25"/>
        <v>0</v>
      </c>
      <c r="P232" s="27">
        <v>0</v>
      </c>
      <c r="Q232" s="27">
        <v>0</v>
      </c>
      <c r="R232" s="27">
        <v>0</v>
      </c>
      <c r="S232" s="27">
        <v>0</v>
      </c>
    </row>
    <row r="233" spans="2:19" x14ac:dyDescent="0.25">
      <c r="B233" s="18">
        <v>1310470</v>
      </c>
      <c r="C233" s="18" t="s">
        <v>169</v>
      </c>
      <c r="D233" s="26" t="s">
        <v>275</v>
      </c>
      <c r="E233" s="27">
        <v>0</v>
      </c>
      <c r="F233" s="27">
        <v>0</v>
      </c>
      <c r="G233" s="27">
        <v>0</v>
      </c>
      <c r="H233" s="27">
        <f t="shared" si="24"/>
        <v>0</v>
      </c>
      <c r="I233" s="32">
        <f t="shared" si="26"/>
        <v>0</v>
      </c>
      <c r="K233" s="27">
        <v>0</v>
      </c>
      <c r="L233" s="27">
        <v>0</v>
      </c>
      <c r="M233" s="27">
        <v>0</v>
      </c>
      <c r="N233" s="26">
        <f t="shared" si="25"/>
        <v>0</v>
      </c>
      <c r="P233" s="27">
        <v>0</v>
      </c>
      <c r="Q233" s="27">
        <v>0</v>
      </c>
      <c r="R233" s="27">
        <v>0</v>
      </c>
      <c r="S233" s="27">
        <v>0</v>
      </c>
    </row>
    <row r="234" spans="2:19" x14ac:dyDescent="0.25">
      <c r="B234" s="18">
        <v>1310471</v>
      </c>
      <c r="C234" s="18" t="s">
        <v>169</v>
      </c>
      <c r="D234" s="26" t="s">
        <v>276</v>
      </c>
      <c r="E234" s="27">
        <v>0</v>
      </c>
      <c r="F234" s="27">
        <v>0</v>
      </c>
      <c r="G234" s="27">
        <v>0</v>
      </c>
      <c r="H234" s="27">
        <f t="shared" si="24"/>
        <v>0</v>
      </c>
      <c r="I234" s="32">
        <f t="shared" si="26"/>
        <v>0</v>
      </c>
      <c r="K234" s="27">
        <v>0</v>
      </c>
      <c r="L234" s="27">
        <v>0</v>
      </c>
      <c r="M234" s="27">
        <v>0</v>
      </c>
      <c r="N234" s="26">
        <f t="shared" si="25"/>
        <v>0</v>
      </c>
      <c r="P234" s="27">
        <v>0</v>
      </c>
      <c r="Q234" s="27">
        <v>0</v>
      </c>
      <c r="R234" s="27">
        <v>0</v>
      </c>
      <c r="S234" s="27">
        <v>0</v>
      </c>
    </row>
    <row r="235" spans="2:19" x14ac:dyDescent="0.25">
      <c r="B235" s="18">
        <v>1310472</v>
      </c>
      <c r="C235" s="18" t="s">
        <v>169</v>
      </c>
      <c r="D235" s="26" t="s">
        <v>277</v>
      </c>
      <c r="E235" s="27">
        <v>0</v>
      </c>
      <c r="F235" s="27">
        <v>0</v>
      </c>
      <c r="G235" s="27">
        <v>0</v>
      </c>
      <c r="H235" s="27">
        <f t="shared" si="24"/>
        <v>0</v>
      </c>
      <c r="I235" s="32">
        <f t="shared" si="26"/>
        <v>0</v>
      </c>
      <c r="K235" s="27">
        <v>0</v>
      </c>
      <c r="L235" s="27">
        <v>0</v>
      </c>
      <c r="M235" s="27">
        <v>0</v>
      </c>
      <c r="N235" s="26">
        <f t="shared" si="25"/>
        <v>0</v>
      </c>
      <c r="P235" s="27">
        <v>0</v>
      </c>
      <c r="Q235" s="27">
        <v>0</v>
      </c>
      <c r="R235" s="27">
        <v>0</v>
      </c>
      <c r="S235" s="27">
        <v>0</v>
      </c>
    </row>
    <row r="236" spans="2:19" x14ac:dyDescent="0.25">
      <c r="B236" s="18">
        <v>1310477</v>
      </c>
      <c r="C236" s="18" t="s">
        <v>169</v>
      </c>
      <c r="D236" s="26" t="s">
        <v>278</v>
      </c>
      <c r="E236" s="27">
        <v>0</v>
      </c>
      <c r="F236" s="27">
        <v>0</v>
      </c>
      <c r="G236" s="27">
        <v>0</v>
      </c>
      <c r="H236" s="27">
        <f t="shared" si="24"/>
        <v>0</v>
      </c>
      <c r="I236" s="32">
        <f t="shared" si="26"/>
        <v>0</v>
      </c>
      <c r="K236" s="27">
        <v>0</v>
      </c>
      <c r="L236" s="27">
        <v>0</v>
      </c>
      <c r="M236" s="27">
        <v>0</v>
      </c>
      <c r="N236" s="26">
        <f t="shared" si="25"/>
        <v>0</v>
      </c>
      <c r="P236" s="27">
        <v>0</v>
      </c>
      <c r="Q236" s="27">
        <v>0</v>
      </c>
      <c r="R236" s="27">
        <v>0</v>
      </c>
      <c r="S236" s="27">
        <v>0</v>
      </c>
    </row>
    <row r="237" spans="2:19" x14ac:dyDescent="0.25">
      <c r="B237" s="18">
        <v>1310501</v>
      </c>
      <c r="C237" s="18" t="s">
        <v>169</v>
      </c>
      <c r="D237" s="26" t="s">
        <v>279</v>
      </c>
      <c r="E237" s="27">
        <v>0</v>
      </c>
      <c r="F237" s="27">
        <v>0</v>
      </c>
      <c r="G237" s="27">
        <v>0</v>
      </c>
      <c r="H237" s="27">
        <f t="shared" si="24"/>
        <v>0</v>
      </c>
      <c r="I237" s="32">
        <f t="shared" si="26"/>
        <v>0</v>
      </c>
      <c r="K237" s="27">
        <v>0</v>
      </c>
      <c r="L237" s="27">
        <v>0</v>
      </c>
      <c r="M237" s="27">
        <v>0</v>
      </c>
      <c r="N237" s="26">
        <f t="shared" si="25"/>
        <v>0</v>
      </c>
      <c r="P237" s="27">
        <v>0</v>
      </c>
      <c r="Q237" s="27">
        <v>0</v>
      </c>
      <c r="R237" s="27">
        <v>0</v>
      </c>
      <c r="S237" s="27">
        <v>0</v>
      </c>
    </row>
    <row r="238" spans="2:19" x14ac:dyDescent="0.25">
      <c r="B238" s="18">
        <v>1310502</v>
      </c>
      <c r="C238" s="18" t="s">
        <v>169</v>
      </c>
      <c r="D238" s="26" t="s">
        <v>280</v>
      </c>
      <c r="E238" s="27">
        <v>0</v>
      </c>
      <c r="F238" s="27">
        <v>0</v>
      </c>
      <c r="G238" s="27">
        <v>0</v>
      </c>
      <c r="H238" s="27">
        <f t="shared" si="24"/>
        <v>0</v>
      </c>
      <c r="I238" s="32">
        <f t="shared" si="26"/>
        <v>0</v>
      </c>
      <c r="K238" s="27">
        <v>0</v>
      </c>
      <c r="L238" s="27">
        <v>0</v>
      </c>
      <c r="M238" s="27">
        <v>0</v>
      </c>
      <c r="N238" s="26">
        <f t="shared" si="25"/>
        <v>0</v>
      </c>
      <c r="P238" s="27">
        <v>0</v>
      </c>
      <c r="Q238" s="27">
        <v>0</v>
      </c>
      <c r="R238" s="27">
        <v>0</v>
      </c>
      <c r="S238" s="27">
        <v>0</v>
      </c>
    </row>
    <row r="239" spans="2:19" x14ac:dyDescent="0.25">
      <c r="B239" s="18">
        <v>1310520</v>
      </c>
      <c r="C239" s="18" t="s">
        <v>169</v>
      </c>
      <c r="D239" s="26" t="s">
        <v>281</v>
      </c>
      <c r="E239" s="27">
        <v>0</v>
      </c>
      <c r="F239" s="27">
        <v>0</v>
      </c>
      <c r="G239" s="27">
        <v>0</v>
      </c>
      <c r="H239" s="27">
        <f t="shared" si="24"/>
        <v>0</v>
      </c>
      <c r="I239" s="32">
        <f t="shared" si="26"/>
        <v>0</v>
      </c>
      <c r="K239" s="27">
        <v>0</v>
      </c>
      <c r="L239" s="27">
        <v>0</v>
      </c>
      <c r="M239" s="27">
        <v>0</v>
      </c>
      <c r="N239" s="26">
        <f t="shared" si="25"/>
        <v>0</v>
      </c>
      <c r="P239" s="27">
        <v>0</v>
      </c>
      <c r="Q239" s="27">
        <v>0</v>
      </c>
      <c r="R239" s="27">
        <v>0</v>
      </c>
      <c r="S239" s="27">
        <v>0</v>
      </c>
    </row>
    <row r="240" spans="2:19" x14ac:dyDescent="0.25">
      <c r="B240" s="18">
        <v>1310526</v>
      </c>
      <c r="C240" s="18" t="s">
        <v>169</v>
      </c>
      <c r="D240" s="26" t="s">
        <v>282</v>
      </c>
      <c r="E240" s="27">
        <v>0</v>
      </c>
      <c r="F240" s="27">
        <v>0</v>
      </c>
      <c r="G240" s="27">
        <v>0</v>
      </c>
      <c r="H240" s="27">
        <f t="shared" si="24"/>
        <v>0</v>
      </c>
      <c r="I240" s="32">
        <f t="shared" si="26"/>
        <v>0</v>
      </c>
      <c r="K240" s="27">
        <v>0</v>
      </c>
      <c r="L240" s="27">
        <v>0</v>
      </c>
      <c r="M240" s="27">
        <v>0</v>
      </c>
      <c r="N240" s="26">
        <f t="shared" si="25"/>
        <v>0</v>
      </c>
      <c r="P240" s="27">
        <v>0</v>
      </c>
      <c r="Q240" s="27">
        <v>0</v>
      </c>
      <c r="R240" s="27">
        <v>0</v>
      </c>
      <c r="S240" s="27">
        <v>0</v>
      </c>
    </row>
    <row r="241" spans="2:19" x14ac:dyDescent="0.25">
      <c r="B241" s="18">
        <v>1310527</v>
      </c>
      <c r="C241" s="18" t="s">
        <v>169</v>
      </c>
      <c r="D241" s="26" t="s">
        <v>283</v>
      </c>
      <c r="E241" s="27">
        <v>0</v>
      </c>
      <c r="F241" s="27">
        <v>0</v>
      </c>
      <c r="G241" s="27">
        <v>0</v>
      </c>
      <c r="H241" s="27">
        <f t="shared" si="24"/>
        <v>0</v>
      </c>
      <c r="I241" s="32">
        <f t="shared" si="26"/>
        <v>0</v>
      </c>
      <c r="K241" s="27">
        <v>0</v>
      </c>
      <c r="L241" s="27">
        <v>0</v>
      </c>
      <c r="M241" s="27">
        <v>0</v>
      </c>
      <c r="N241" s="26">
        <f t="shared" si="25"/>
        <v>0</v>
      </c>
      <c r="P241" s="27">
        <v>0</v>
      </c>
      <c r="Q241" s="27">
        <v>0</v>
      </c>
      <c r="R241" s="27">
        <v>0</v>
      </c>
      <c r="S241" s="27">
        <v>0</v>
      </c>
    </row>
    <row r="242" spans="2:19" x14ac:dyDescent="0.25">
      <c r="B242" s="18">
        <v>1310551</v>
      </c>
      <c r="C242" s="18" t="s">
        <v>169</v>
      </c>
      <c r="D242" s="26" t="s">
        <v>284</v>
      </c>
      <c r="E242" s="27">
        <v>0</v>
      </c>
      <c r="F242" s="27">
        <v>0</v>
      </c>
      <c r="G242" s="27">
        <v>0</v>
      </c>
      <c r="H242" s="27">
        <f t="shared" si="24"/>
        <v>0</v>
      </c>
      <c r="I242" s="32">
        <f t="shared" si="26"/>
        <v>0</v>
      </c>
      <c r="K242" s="27">
        <v>0</v>
      </c>
      <c r="L242" s="27">
        <v>0</v>
      </c>
      <c r="M242" s="27">
        <v>0</v>
      </c>
      <c r="N242" s="26">
        <f t="shared" si="25"/>
        <v>0</v>
      </c>
      <c r="P242" s="27">
        <v>0</v>
      </c>
      <c r="Q242" s="27">
        <v>0</v>
      </c>
      <c r="R242" s="27">
        <v>0</v>
      </c>
      <c r="S242" s="27">
        <v>0</v>
      </c>
    </row>
    <row r="243" spans="2:19" x14ac:dyDescent="0.25">
      <c r="B243" s="18">
        <v>1310553</v>
      </c>
      <c r="C243" s="18" t="s">
        <v>169</v>
      </c>
      <c r="D243" s="26" t="s">
        <v>285</v>
      </c>
      <c r="E243" s="27">
        <v>0</v>
      </c>
      <c r="F243" s="27">
        <v>0</v>
      </c>
      <c r="G243" s="27">
        <v>0</v>
      </c>
      <c r="H243" s="27">
        <f t="shared" si="24"/>
        <v>0</v>
      </c>
      <c r="I243" s="32">
        <f t="shared" si="26"/>
        <v>0</v>
      </c>
      <c r="K243" s="27">
        <v>0</v>
      </c>
      <c r="L243" s="27">
        <v>0</v>
      </c>
      <c r="M243" s="27">
        <v>0</v>
      </c>
      <c r="N243" s="26">
        <f t="shared" si="25"/>
        <v>0</v>
      </c>
      <c r="P243" s="27">
        <v>0</v>
      </c>
      <c r="Q243" s="27">
        <v>0</v>
      </c>
      <c r="R243" s="27">
        <v>0</v>
      </c>
      <c r="S243" s="27">
        <v>0</v>
      </c>
    </row>
    <row r="244" spans="2:19" x14ac:dyDescent="0.25">
      <c r="B244" s="18">
        <v>1310556</v>
      </c>
      <c r="C244" s="18" t="s">
        <v>169</v>
      </c>
      <c r="D244" s="26" t="s">
        <v>286</v>
      </c>
      <c r="E244" s="27">
        <v>0</v>
      </c>
      <c r="F244" s="27">
        <v>0</v>
      </c>
      <c r="G244" s="27">
        <v>0</v>
      </c>
      <c r="H244" s="27">
        <f t="shared" si="24"/>
        <v>0</v>
      </c>
      <c r="I244" s="32">
        <f t="shared" si="26"/>
        <v>0</v>
      </c>
      <c r="K244" s="27">
        <v>0</v>
      </c>
      <c r="L244" s="27">
        <v>0</v>
      </c>
      <c r="M244" s="27">
        <v>0</v>
      </c>
      <c r="N244" s="26">
        <f t="shared" si="25"/>
        <v>0</v>
      </c>
      <c r="P244" s="27">
        <v>0</v>
      </c>
      <c r="Q244" s="27">
        <v>0</v>
      </c>
      <c r="R244" s="27">
        <v>0</v>
      </c>
      <c r="S244" s="27">
        <v>0</v>
      </c>
    </row>
    <row r="245" spans="2:19" x14ac:dyDescent="0.25">
      <c r="B245" s="18">
        <v>1310582</v>
      </c>
      <c r="C245" s="18" t="s">
        <v>169</v>
      </c>
      <c r="D245" s="26" t="s">
        <v>287</v>
      </c>
      <c r="E245" s="27">
        <v>0</v>
      </c>
      <c r="F245" s="27">
        <v>0</v>
      </c>
      <c r="G245" s="27">
        <v>0</v>
      </c>
      <c r="H245" s="27">
        <f t="shared" si="24"/>
        <v>0</v>
      </c>
      <c r="I245" s="32">
        <f t="shared" si="26"/>
        <v>0</v>
      </c>
      <c r="K245" s="27">
        <v>0</v>
      </c>
      <c r="L245" s="27">
        <v>0</v>
      </c>
      <c r="M245" s="27">
        <v>0</v>
      </c>
      <c r="N245" s="26">
        <f t="shared" si="25"/>
        <v>0</v>
      </c>
      <c r="P245" s="27">
        <v>0</v>
      </c>
      <c r="Q245" s="27">
        <v>0</v>
      </c>
      <c r="R245" s="27">
        <v>0</v>
      </c>
      <c r="S245" s="27">
        <v>0</v>
      </c>
    </row>
    <row r="246" spans="2:19" x14ac:dyDescent="0.25">
      <c r="B246" s="18">
        <v>1310583</v>
      </c>
      <c r="C246" s="18" t="s">
        <v>169</v>
      </c>
      <c r="D246" s="26" t="s">
        <v>288</v>
      </c>
      <c r="E246" s="27">
        <v>0</v>
      </c>
      <c r="F246" s="27">
        <v>0</v>
      </c>
      <c r="G246" s="27">
        <v>0</v>
      </c>
      <c r="H246" s="27">
        <f t="shared" si="24"/>
        <v>0</v>
      </c>
      <c r="I246" s="32">
        <f t="shared" si="26"/>
        <v>0</v>
      </c>
      <c r="K246" s="27">
        <v>0</v>
      </c>
      <c r="L246" s="27">
        <v>0</v>
      </c>
      <c r="M246" s="27">
        <v>0</v>
      </c>
      <c r="N246" s="26">
        <f t="shared" si="25"/>
        <v>0</v>
      </c>
      <c r="P246" s="27">
        <v>0</v>
      </c>
      <c r="Q246" s="27">
        <v>0</v>
      </c>
      <c r="R246" s="27">
        <v>0</v>
      </c>
      <c r="S246" s="27">
        <v>0</v>
      </c>
    </row>
    <row r="247" spans="2:19" x14ac:dyDescent="0.25">
      <c r="B247" s="18">
        <v>1310584</v>
      </c>
      <c r="C247" s="18" t="s">
        <v>169</v>
      </c>
      <c r="D247" s="26" t="s">
        <v>289</v>
      </c>
      <c r="E247" s="27">
        <v>0</v>
      </c>
      <c r="F247" s="27">
        <v>0</v>
      </c>
      <c r="G247" s="27">
        <v>0</v>
      </c>
      <c r="H247" s="27">
        <f t="shared" si="24"/>
        <v>0</v>
      </c>
      <c r="I247" s="32">
        <f t="shared" si="26"/>
        <v>0</v>
      </c>
      <c r="K247" s="27">
        <v>0</v>
      </c>
      <c r="L247" s="27">
        <v>0</v>
      </c>
      <c r="M247" s="27">
        <v>0</v>
      </c>
      <c r="N247" s="26">
        <f t="shared" si="25"/>
        <v>0</v>
      </c>
      <c r="P247" s="27">
        <v>0</v>
      </c>
      <c r="Q247" s="27">
        <v>0</v>
      </c>
      <c r="R247" s="27">
        <v>0</v>
      </c>
      <c r="S247" s="27">
        <v>0</v>
      </c>
    </row>
    <row r="248" spans="2:19" x14ac:dyDescent="0.25">
      <c r="B248" s="18">
        <v>1310585</v>
      </c>
      <c r="C248" s="18" t="s">
        <v>169</v>
      </c>
      <c r="D248" s="26" t="s">
        <v>290</v>
      </c>
      <c r="E248" s="27">
        <v>0</v>
      </c>
      <c r="F248" s="27">
        <v>0</v>
      </c>
      <c r="G248" s="27">
        <v>0</v>
      </c>
      <c r="H248" s="27">
        <f t="shared" si="24"/>
        <v>0</v>
      </c>
      <c r="I248" s="32">
        <f t="shared" si="26"/>
        <v>0</v>
      </c>
      <c r="K248" s="27">
        <v>0</v>
      </c>
      <c r="L248" s="27">
        <v>0</v>
      </c>
      <c r="M248" s="27">
        <v>0</v>
      </c>
      <c r="N248" s="26">
        <f t="shared" si="25"/>
        <v>0</v>
      </c>
      <c r="P248" s="27">
        <v>0</v>
      </c>
      <c r="Q248" s="27">
        <v>0</v>
      </c>
      <c r="R248" s="27">
        <v>0</v>
      </c>
      <c r="S248" s="27">
        <v>0</v>
      </c>
    </row>
    <row r="249" spans="2:19" x14ac:dyDescent="0.25">
      <c r="B249" s="18">
        <v>1310586</v>
      </c>
      <c r="C249" s="18" t="s">
        <v>169</v>
      </c>
      <c r="D249" s="26" t="s">
        <v>291</v>
      </c>
      <c r="E249" s="27">
        <v>0</v>
      </c>
      <c r="F249" s="27">
        <v>0</v>
      </c>
      <c r="G249" s="27">
        <v>0</v>
      </c>
      <c r="H249" s="27">
        <f t="shared" si="24"/>
        <v>0</v>
      </c>
      <c r="I249" s="32">
        <f t="shared" si="26"/>
        <v>0</v>
      </c>
      <c r="K249" s="27">
        <v>0</v>
      </c>
      <c r="L249" s="27">
        <v>0</v>
      </c>
      <c r="M249" s="27">
        <v>0</v>
      </c>
      <c r="N249" s="26">
        <f t="shared" si="25"/>
        <v>0</v>
      </c>
      <c r="P249" s="27">
        <v>0</v>
      </c>
      <c r="Q249" s="27">
        <v>0</v>
      </c>
      <c r="R249" s="27">
        <v>0</v>
      </c>
      <c r="S249" s="27">
        <v>0</v>
      </c>
    </row>
    <row r="250" spans="2:19" x14ac:dyDescent="0.25">
      <c r="B250" s="18">
        <v>1310587</v>
      </c>
      <c r="C250" s="18" t="s">
        <v>169</v>
      </c>
      <c r="D250" s="26" t="s">
        <v>292</v>
      </c>
      <c r="E250" s="27">
        <v>0</v>
      </c>
      <c r="F250" s="27">
        <v>0</v>
      </c>
      <c r="G250" s="27">
        <v>0</v>
      </c>
      <c r="H250" s="27">
        <f t="shared" si="24"/>
        <v>0</v>
      </c>
      <c r="I250" s="32">
        <f t="shared" si="26"/>
        <v>0</v>
      </c>
      <c r="K250" s="27">
        <v>0</v>
      </c>
      <c r="L250" s="27">
        <v>0</v>
      </c>
      <c r="M250" s="27">
        <v>0</v>
      </c>
      <c r="N250" s="26">
        <f t="shared" si="25"/>
        <v>0</v>
      </c>
      <c r="P250" s="27">
        <v>0</v>
      </c>
      <c r="Q250" s="27">
        <v>0</v>
      </c>
      <c r="R250" s="27">
        <v>0</v>
      </c>
      <c r="S250" s="27">
        <v>0</v>
      </c>
    </row>
    <row r="251" spans="2:19" x14ac:dyDescent="0.25">
      <c r="B251" s="18">
        <v>1310588</v>
      </c>
      <c r="C251" s="18" t="s">
        <v>169</v>
      </c>
      <c r="D251" s="26" t="s">
        <v>293</v>
      </c>
      <c r="E251" s="27">
        <v>0</v>
      </c>
      <c r="F251" s="27">
        <v>0</v>
      </c>
      <c r="G251" s="27">
        <v>0</v>
      </c>
      <c r="H251" s="27">
        <f t="shared" si="24"/>
        <v>0</v>
      </c>
      <c r="I251" s="32">
        <f t="shared" si="26"/>
        <v>0</v>
      </c>
      <c r="K251" s="27">
        <v>0</v>
      </c>
      <c r="L251" s="27">
        <v>0</v>
      </c>
      <c r="M251" s="27">
        <v>0</v>
      </c>
      <c r="N251" s="26">
        <f t="shared" si="25"/>
        <v>0</v>
      </c>
      <c r="P251" s="27">
        <v>0</v>
      </c>
      <c r="Q251" s="27">
        <v>0</v>
      </c>
      <c r="R251" s="27">
        <v>0</v>
      </c>
      <c r="S251" s="27">
        <v>0</v>
      </c>
    </row>
    <row r="252" spans="2:19" x14ac:dyDescent="0.25">
      <c r="B252" s="18">
        <v>1310589</v>
      </c>
      <c r="C252" s="18" t="s">
        <v>169</v>
      </c>
      <c r="D252" s="26" t="s">
        <v>294</v>
      </c>
      <c r="E252" s="27">
        <v>0</v>
      </c>
      <c r="F252" s="27">
        <v>0</v>
      </c>
      <c r="G252" s="27">
        <v>0</v>
      </c>
      <c r="H252" s="27">
        <f t="shared" si="24"/>
        <v>0</v>
      </c>
      <c r="I252" s="32">
        <f t="shared" si="26"/>
        <v>0</v>
      </c>
      <c r="K252" s="27">
        <v>0</v>
      </c>
      <c r="L252" s="27">
        <v>0</v>
      </c>
      <c r="M252" s="27">
        <v>0</v>
      </c>
      <c r="N252" s="26">
        <f t="shared" si="25"/>
        <v>0</v>
      </c>
      <c r="P252" s="27">
        <v>0</v>
      </c>
      <c r="Q252" s="27">
        <v>0</v>
      </c>
      <c r="R252" s="27">
        <v>0</v>
      </c>
      <c r="S252" s="27">
        <v>0</v>
      </c>
    </row>
    <row r="253" spans="2:19" x14ac:dyDescent="0.25">
      <c r="B253" s="18">
        <v>1310590</v>
      </c>
      <c r="C253" s="18" t="s">
        <v>169</v>
      </c>
      <c r="D253" s="26" t="s">
        <v>295</v>
      </c>
      <c r="E253" s="27">
        <v>0</v>
      </c>
      <c r="F253" s="27">
        <v>0</v>
      </c>
      <c r="G253" s="27">
        <v>0</v>
      </c>
      <c r="H253" s="27">
        <f t="shared" si="24"/>
        <v>0</v>
      </c>
      <c r="I253" s="32">
        <f t="shared" si="26"/>
        <v>0</v>
      </c>
      <c r="K253" s="27">
        <v>0</v>
      </c>
      <c r="L253" s="27">
        <v>0</v>
      </c>
      <c r="M253" s="27">
        <v>0</v>
      </c>
      <c r="N253" s="26">
        <f t="shared" si="25"/>
        <v>0</v>
      </c>
      <c r="P253" s="27">
        <v>0</v>
      </c>
      <c r="Q253" s="27">
        <v>0</v>
      </c>
      <c r="R253" s="27">
        <v>0</v>
      </c>
      <c r="S253" s="27">
        <v>0</v>
      </c>
    </row>
    <row r="254" spans="2:19" x14ac:dyDescent="0.25">
      <c r="B254" s="18">
        <v>1310591</v>
      </c>
      <c r="C254" s="18" t="s">
        <v>169</v>
      </c>
      <c r="D254" s="26" t="s">
        <v>296</v>
      </c>
      <c r="E254" s="27">
        <v>0</v>
      </c>
      <c r="F254" s="27">
        <v>0</v>
      </c>
      <c r="G254" s="27">
        <v>0</v>
      </c>
      <c r="H254" s="27">
        <f t="shared" si="24"/>
        <v>0</v>
      </c>
      <c r="I254" s="32">
        <f t="shared" si="26"/>
        <v>0</v>
      </c>
      <c r="K254" s="27">
        <v>0</v>
      </c>
      <c r="L254" s="27">
        <v>0</v>
      </c>
      <c r="M254" s="27">
        <v>0</v>
      </c>
      <c r="N254" s="26">
        <f t="shared" si="25"/>
        <v>0</v>
      </c>
      <c r="P254" s="27">
        <v>0</v>
      </c>
      <c r="Q254" s="27">
        <v>0</v>
      </c>
      <c r="R254" s="27">
        <v>0</v>
      </c>
      <c r="S254" s="27">
        <v>0</v>
      </c>
    </row>
    <row r="255" spans="2:19" x14ac:dyDescent="0.25">
      <c r="B255" s="18">
        <v>1310592</v>
      </c>
      <c r="C255" s="18" t="s">
        <v>169</v>
      </c>
      <c r="D255" s="26" t="s">
        <v>297</v>
      </c>
      <c r="E255" s="27">
        <v>0</v>
      </c>
      <c r="F255" s="27">
        <v>0</v>
      </c>
      <c r="G255" s="27">
        <v>0</v>
      </c>
      <c r="H255" s="27">
        <f t="shared" si="24"/>
        <v>0</v>
      </c>
      <c r="I255" s="32">
        <f t="shared" si="26"/>
        <v>0</v>
      </c>
      <c r="K255" s="27">
        <v>0</v>
      </c>
      <c r="L255" s="27">
        <v>0</v>
      </c>
      <c r="M255" s="27">
        <v>0</v>
      </c>
      <c r="N255" s="26">
        <f t="shared" si="25"/>
        <v>0</v>
      </c>
      <c r="P255" s="27">
        <v>0</v>
      </c>
      <c r="Q255" s="27">
        <v>0</v>
      </c>
      <c r="R255" s="27">
        <v>0</v>
      </c>
      <c r="S255" s="27">
        <v>0</v>
      </c>
    </row>
    <row r="256" spans="2:19" x14ac:dyDescent="0.25">
      <c r="B256" s="18">
        <v>1310593</v>
      </c>
      <c r="C256" s="18" t="s">
        <v>169</v>
      </c>
      <c r="D256" s="26" t="s">
        <v>298</v>
      </c>
      <c r="E256" s="27">
        <v>0</v>
      </c>
      <c r="F256" s="27">
        <v>0</v>
      </c>
      <c r="G256" s="27">
        <v>0</v>
      </c>
      <c r="H256" s="27">
        <f t="shared" ref="H256:H319" si="27">F256+G256</f>
        <v>0</v>
      </c>
      <c r="I256" s="32">
        <f t="shared" si="26"/>
        <v>0</v>
      </c>
      <c r="K256" s="27">
        <v>0</v>
      </c>
      <c r="L256" s="27">
        <v>0</v>
      </c>
      <c r="M256" s="27">
        <v>0</v>
      </c>
      <c r="N256" s="26">
        <f t="shared" ref="N256:N319" si="28">L256+M256</f>
        <v>0</v>
      </c>
      <c r="P256" s="27">
        <v>0</v>
      </c>
      <c r="Q256" s="27">
        <v>0</v>
      </c>
      <c r="R256" s="27">
        <v>0</v>
      </c>
      <c r="S256" s="27">
        <v>0</v>
      </c>
    </row>
    <row r="257" spans="2:19" x14ac:dyDescent="0.25">
      <c r="B257" s="18">
        <v>1310594</v>
      </c>
      <c r="C257" s="18" t="s">
        <v>169</v>
      </c>
      <c r="D257" s="26" t="s">
        <v>299</v>
      </c>
      <c r="E257" s="27">
        <v>0</v>
      </c>
      <c r="F257" s="27">
        <v>0</v>
      </c>
      <c r="G257" s="27">
        <v>0</v>
      </c>
      <c r="H257" s="27">
        <f t="shared" si="27"/>
        <v>0</v>
      </c>
      <c r="I257" s="32">
        <f t="shared" si="26"/>
        <v>0</v>
      </c>
      <c r="K257" s="27">
        <v>0</v>
      </c>
      <c r="L257" s="27">
        <v>0</v>
      </c>
      <c r="M257" s="27">
        <v>0</v>
      </c>
      <c r="N257" s="26">
        <f t="shared" si="28"/>
        <v>0</v>
      </c>
      <c r="P257" s="27">
        <v>0</v>
      </c>
      <c r="Q257" s="27">
        <v>0</v>
      </c>
      <c r="R257" s="27">
        <v>0</v>
      </c>
      <c r="S257" s="27">
        <v>0</v>
      </c>
    </row>
    <row r="258" spans="2:19" x14ac:dyDescent="0.25">
      <c r="B258" s="18">
        <v>1310597</v>
      </c>
      <c r="C258" s="18" t="s">
        <v>169</v>
      </c>
      <c r="D258" s="26" t="s">
        <v>300</v>
      </c>
      <c r="E258" s="27">
        <v>0</v>
      </c>
      <c r="F258" s="27">
        <v>0</v>
      </c>
      <c r="G258" s="27">
        <v>0</v>
      </c>
      <c r="H258" s="27">
        <f t="shared" si="27"/>
        <v>0</v>
      </c>
      <c r="I258" s="32">
        <f t="shared" si="26"/>
        <v>0</v>
      </c>
      <c r="K258" s="27">
        <v>0</v>
      </c>
      <c r="L258" s="27">
        <v>0</v>
      </c>
      <c r="M258" s="27">
        <v>0</v>
      </c>
      <c r="N258" s="26">
        <f t="shared" si="28"/>
        <v>0</v>
      </c>
      <c r="P258" s="27">
        <v>0</v>
      </c>
      <c r="Q258" s="27">
        <v>0</v>
      </c>
      <c r="R258" s="27">
        <v>0</v>
      </c>
      <c r="S258" s="27">
        <v>0</v>
      </c>
    </row>
    <row r="259" spans="2:19" x14ac:dyDescent="0.25">
      <c r="B259" s="18">
        <v>1310603</v>
      </c>
      <c r="C259" s="18" t="s">
        <v>169</v>
      </c>
      <c r="D259" s="26" t="s">
        <v>301</v>
      </c>
      <c r="E259" s="27">
        <v>0</v>
      </c>
      <c r="F259" s="27">
        <v>0</v>
      </c>
      <c r="G259" s="27">
        <v>0</v>
      </c>
      <c r="H259" s="27">
        <f t="shared" si="27"/>
        <v>0</v>
      </c>
      <c r="I259" s="32">
        <f t="shared" si="26"/>
        <v>0</v>
      </c>
      <c r="K259" s="27">
        <v>0</v>
      </c>
      <c r="L259" s="27">
        <v>0</v>
      </c>
      <c r="M259" s="27">
        <v>0</v>
      </c>
      <c r="N259" s="26">
        <f t="shared" si="28"/>
        <v>0</v>
      </c>
      <c r="P259" s="27">
        <v>0</v>
      </c>
      <c r="Q259" s="27">
        <v>0</v>
      </c>
      <c r="R259" s="27">
        <v>0</v>
      </c>
      <c r="S259" s="27">
        <v>0</v>
      </c>
    </row>
    <row r="260" spans="2:19" x14ac:dyDescent="0.25">
      <c r="B260" s="18">
        <v>1310605</v>
      </c>
      <c r="C260" s="18" t="s">
        <v>169</v>
      </c>
      <c r="D260" s="26" t="s">
        <v>302</v>
      </c>
      <c r="E260" s="27">
        <v>0</v>
      </c>
      <c r="F260" s="27">
        <v>0</v>
      </c>
      <c r="G260" s="27">
        <v>0</v>
      </c>
      <c r="H260" s="27">
        <f t="shared" si="27"/>
        <v>0</v>
      </c>
      <c r="I260" s="32">
        <f t="shared" si="26"/>
        <v>0</v>
      </c>
      <c r="K260" s="27">
        <v>0</v>
      </c>
      <c r="L260" s="27">
        <v>0</v>
      </c>
      <c r="M260" s="27">
        <v>0</v>
      </c>
      <c r="N260" s="26">
        <f t="shared" si="28"/>
        <v>0</v>
      </c>
      <c r="P260" s="27">
        <v>0</v>
      </c>
      <c r="Q260" s="27">
        <v>0</v>
      </c>
      <c r="R260" s="27">
        <v>0</v>
      </c>
      <c r="S260" s="27">
        <v>0</v>
      </c>
    </row>
    <row r="261" spans="2:19" x14ac:dyDescent="0.25">
      <c r="B261" s="18">
        <v>1310606</v>
      </c>
      <c r="C261" s="18" t="s">
        <v>169</v>
      </c>
      <c r="D261" s="26" t="s">
        <v>303</v>
      </c>
      <c r="E261" s="27">
        <v>0</v>
      </c>
      <c r="F261" s="27">
        <v>0</v>
      </c>
      <c r="G261" s="27">
        <v>0</v>
      </c>
      <c r="H261" s="27">
        <f t="shared" si="27"/>
        <v>0</v>
      </c>
      <c r="I261" s="32">
        <f t="shared" si="26"/>
        <v>0</v>
      </c>
      <c r="K261" s="27">
        <v>0</v>
      </c>
      <c r="L261" s="27">
        <v>0</v>
      </c>
      <c r="M261" s="27">
        <v>0</v>
      </c>
      <c r="N261" s="26">
        <f t="shared" si="28"/>
        <v>0</v>
      </c>
      <c r="P261" s="27">
        <v>0</v>
      </c>
      <c r="Q261" s="27">
        <v>0</v>
      </c>
      <c r="R261" s="27">
        <v>0</v>
      </c>
      <c r="S261" s="27">
        <v>0</v>
      </c>
    </row>
    <row r="262" spans="2:19" x14ac:dyDescent="0.25">
      <c r="B262" s="18">
        <v>1310618</v>
      </c>
      <c r="C262" s="18" t="s">
        <v>169</v>
      </c>
      <c r="D262" s="26" t="s">
        <v>304</v>
      </c>
      <c r="E262" s="27">
        <v>0</v>
      </c>
      <c r="F262" s="27">
        <v>0</v>
      </c>
      <c r="G262" s="27">
        <v>0</v>
      </c>
      <c r="H262" s="27">
        <f t="shared" si="27"/>
        <v>0</v>
      </c>
      <c r="I262" s="32">
        <f t="shared" si="26"/>
        <v>0</v>
      </c>
      <c r="K262" s="27">
        <v>0</v>
      </c>
      <c r="L262" s="27">
        <v>0</v>
      </c>
      <c r="M262" s="27">
        <v>0</v>
      </c>
      <c r="N262" s="26">
        <f t="shared" si="28"/>
        <v>0</v>
      </c>
      <c r="P262" s="27">
        <v>0</v>
      </c>
      <c r="Q262" s="27">
        <v>0</v>
      </c>
      <c r="R262" s="27">
        <v>0</v>
      </c>
      <c r="S262" s="27">
        <v>0</v>
      </c>
    </row>
    <row r="263" spans="2:19" x14ac:dyDescent="0.25">
      <c r="B263" s="18">
        <v>1310619</v>
      </c>
      <c r="C263" s="18" t="s">
        <v>169</v>
      </c>
      <c r="D263" s="26" t="s">
        <v>305</v>
      </c>
      <c r="E263" s="27">
        <v>0</v>
      </c>
      <c r="F263" s="27">
        <v>0</v>
      </c>
      <c r="G263" s="27">
        <v>0</v>
      </c>
      <c r="H263" s="27">
        <f t="shared" si="27"/>
        <v>0</v>
      </c>
      <c r="I263" s="32">
        <f t="shared" si="26"/>
        <v>0</v>
      </c>
      <c r="K263" s="27">
        <v>0</v>
      </c>
      <c r="L263" s="27">
        <v>0</v>
      </c>
      <c r="M263" s="27">
        <v>0</v>
      </c>
      <c r="N263" s="26">
        <f t="shared" si="28"/>
        <v>0</v>
      </c>
      <c r="P263" s="27">
        <v>0</v>
      </c>
      <c r="Q263" s="27">
        <v>0</v>
      </c>
      <c r="R263" s="27">
        <v>0</v>
      </c>
      <c r="S263" s="27">
        <v>0</v>
      </c>
    </row>
    <row r="264" spans="2:19" x14ac:dyDescent="0.25">
      <c r="B264" s="18">
        <v>1310358</v>
      </c>
      <c r="C264" s="18" t="s">
        <v>169</v>
      </c>
      <c r="D264" s="26" t="s">
        <v>306</v>
      </c>
      <c r="E264" s="27">
        <v>0</v>
      </c>
      <c r="F264" s="27">
        <v>0</v>
      </c>
      <c r="G264" s="27">
        <v>0</v>
      </c>
      <c r="H264" s="27">
        <f t="shared" si="27"/>
        <v>0</v>
      </c>
      <c r="I264" s="32">
        <f t="shared" si="26"/>
        <v>0</v>
      </c>
      <c r="K264" s="27">
        <v>0</v>
      </c>
      <c r="L264" s="27">
        <v>0</v>
      </c>
      <c r="M264" s="27">
        <v>0</v>
      </c>
      <c r="N264" s="26">
        <f t="shared" si="28"/>
        <v>0</v>
      </c>
      <c r="P264" s="27">
        <v>0</v>
      </c>
      <c r="Q264" s="27">
        <v>0</v>
      </c>
      <c r="R264" s="27">
        <v>0</v>
      </c>
      <c r="S264" s="27">
        <v>0</v>
      </c>
    </row>
    <row r="265" spans="2:19" x14ac:dyDescent="0.25">
      <c r="B265" s="18">
        <v>1310370</v>
      </c>
      <c r="C265" s="18" t="s">
        <v>169</v>
      </c>
      <c r="D265" s="26" t="s">
        <v>307</v>
      </c>
      <c r="E265" s="27">
        <v>0</v>
      </c>
      <c r="F265" s="27">
        <v>0</v>
      </c>
      <c r="G265" s="27">
        <v>0</v>
      </c>
      <c r="H265" s="27">
        <f t="shared" si="27"/>
        <v>0</v>
      </c>
      <c r="I265" s="32">
        <f t="shared" si="26"/>
        <v>0</v>
      </c>
      <c r="K265" s="27">
        <v>0</v>
      </c>
      <c r="L265" s="27">
        <v>0</v>
      </c>
      <c r="M265" s="27">
        <v>0</v>
      </c>
      <c r="N265" s="26">
        <f t="shared" si="28"/>
        <v>0</v>
      </c>
      <c r="P265" s="27">
        <v>0</v>
      </c>
      <c r="Q265" s="27">
        <v>0</v>
      </c>
      <c r="R265" s="27">
        <v>0</v>
      </c>
      <c r="S265" s="27">
        <v>0</v>
      </c>
    </row>
    <row r="266" spans="2:19" x14ac:dyDescent="0.25">
      <c r="B266" s="18">
        <v>1310401</v>
      </c>
      <c r="C266" s="18" t="s">
        <v>169</v>
      </c>
      <c r="D266" s="26" t="s">
        <v>308</v>
      </c>
      <c r="E266" s="27">
        <v>0</v>
      </c>
      <c r="F266" s="27">
        <v>0</v>
      </c>
      <c r="G266" s="27">
        <v>0</v>
      </c>
      <c r="H266" s="27">
        <f t="shared" si="27"/>
        <v>0</v>
      </c>
      <c r="I266" s="32">
        <f t="shared" si="26"/>
        <v>0</v>
      </c>
      <c r="K266" s="27">
        <v>0</v>
      </c>
      <c r="L266" s="27">
        <v>0</v>
      </c>
      <c r="M266" s="27">
        <v>0</v>
      </c>
      <c r="N266" s="26">
        <f t="shared" si="28"/>
        <v>0</v>
      </c>
      <c r="P266" s="27">
        <v>0</v>
      </c>
      <c r="Q266" s="27">
        <v>0</v>
      </c>
      <c r="R266" s="27">
        <v>0</v>
      </c>
      <c r="S266" s="27">
        <v>0</v>
      </c>
    </row>
    <row r="267" spans="2:19" x14ac:dyDescent="0.25">
      <c r="B267" s="18">
        <v>1310376</v>
      </c>
      <c r="C267" s="18" t="s">
        <v>169</v>
      </c>
      <c r="D267" s="26" t="s">
        <v>309</v>
      </c>
      <c r="E267" s="27">
        <v>0</v>
      </c>
      <c r="F267" s="27">
        <v>0</v>
      </c>
      <c r="G267" s="27">
        <v>0</v>
      </c>
      <c r="H267" s="27">
        <f t="shared" si="27"/>
        <v>0</v>
      </c>
      <c r="I267" s="32">
        <f t="shared" si="26"/>
        <v>0</v>
      </c>
      <c r="K267" s="27">
        <v>0</v>
      </c>
      <c r="L267" s="27">
        <v>0</v>
      </c>
      <c r="M267" s="27">
        <v>0</v>
      </c>
      <c r="N267" s="26">
        <f t="shared" si="28"/>
        <v>0</v>
      </c>
      <c r="P267" s="27">
        <v>0</v>
      </c>
      <c r="Q267" s="27">
        <v>0</v>
      </c>
      <c r="R267" s="27">
        <v>0</v>
      </c>
      <c r="S267" s="27">
        <v>0</v>
      </c>
    </row>
    <row r="268" spans="2:19" x14ac:dyDescent="0.25">
      <c r="B268" s="18">
        <v>1310378</v>
      </c>
      <c r="C268" s="18" t="s">
        <v>169</v>
      </c>
      <c r="D268" s="26" t="s">
        <v>310</v>
      </c>
      <c r="E268" s="27">
        <v>0</v>
      </c>
      <c r="F268" s="27">
        <v>0</v>
      </c>
      <c r="G268" s="27">
        <v>0</v>
      </c>
      <c r="H268" s="27">
        <f t="shared" si="27"/>
        <v>0</v>
      </c>
      <c r="I268" s="32">
        <f t="shared" si="26"/>
        <v>0</v>
      </c>
      <c r="K268" s="27">
        <v>0</v>
      </c>
      <c r="L268" s="27">
        <v>0</v>
      </c>
      <c r="M268" s="27">
        <v>0</v>
      </c>
      <c r="N268" s="26">
        <f t="shared" si="28"/>
        <v>0</v>
      </c>
      <c r="P268" s="27">
        <v>0</v>
      </c>
      <c r="Q268" s="27">
        <v>0</v>
      </c>
      <c r="R268" s="27">
        <v>0</v>
      </c>
      <c r="S268" s="27">
        <v>0</v>
      </c>
    </row>
    <row r="269" spans="2:19" x14ac:dyDescent="0.25">
      <c r="B269" s="18">
        <v>1310377</v>
      </c>
      <c r="C269" s="18" t="s">
        <v>169</v>
      </c>
      <c r="D269" s="26" t="s">
        <v>311</v>
      </c>
      <c r="E269" s="27">
        <v>0</v>
      </c>
      <c r="F269" s="27">
        <v>0</v>
      </c>
      <c r="G269" s="27">
        <v>0</v>
      </c>
      <c r="H269" s="27">
        <f t="shared" si="27"/>
        <v>0</v>
      </c>
      <c r="I269" s="32">
        <f t="shared" si="26"/>
        <v>0</v>
      </c>
      <c r="K269" s="27">
        <v>0</v>
      </c>
      <c r="L269" s="27">
        <v>0</v>
      </c>
      <c r="M269" s="27">
        <v>0</v>
      </c>
      <c r="N269" s="26">
        <f t="shared" si="28"/>
        <v>0</v>
      </c>
      <c r="P269" s="27">
        <v>0</v>
      </c>
      <c r="Q269" s="27">
        <v>0</v>
      </c>
      <c r="R269" s="27">
        <v>0</v>
      </c>
      <c r="S269" s="27">
        <v>0</v>
      </c>
    </row>
    <row r="270" spans="2:19" x14ac:dyDescent="0.25">
      <c r="B270" s="18">
        <v>1310375</v>
      </c>
      <c r="C270" s="18" t="s">
        <v>169</v>
      </c>
      <c r="D270" s="26" t="s">
        <v>312</v>
      </c>
      <c r="E270" s="27">
        <v>0</v>
      </c>
      <c r="F270" s="27">
        <v>0</v>
      </c>
      <c r="G270" s="27">
        <v>0</v>
      </c>
      <c r="H270" s="27">
        <f t="shared" si="27"/>
        <v>0</v>
      </c>
      <c r="I270" s="32">
        <f t="shared" ref="I270:I333" si="29">IFERROR(H270/E270,0)</f>
        <v>0</v>
      </c>
      <c r="K270" s="27">
        <v>0</v>
      </c>
      <c r="L270" s="27">
        <v>0</v>
      </c>
      <c r="M270" s="27">
        <v>0</v>
      </c>
      <c r="N270" s="26">
        <f t="shared" si="28"/>
        <v>0</v>
      </c>
      <c r="P270" s="27">
        <v>0</v>
      </c>
      <c r="Q270" s="27">
        <v>0</v>
      </c>
      <c r="R270" s="27">
        <v>0</v>
      </c>
      <c r="S270" s="27">
        <v>0</v>
      </c>
    </row>
    <row r="271" spans="2:19" x14ac:dyDescent="0.25">
      <c r="B271" s="18">
        <v>1310519</v>
      </c>
      <c r="C271" s="18" t="s">
        <v>313</v>
      </c>
      <c r="D271" s="26" t="s">
        <v>314</v>
      </c>
      <c r="E271" s="27">
        <v>0</v>
      </c>
      <c r="F271" s="27">
        <v>0</v>
      </c>
      <c r="G271" s="27">
        <v>0</v>
      </c>
      <c r="H271" s="27">
        <f t="shared" si="27"/>
        <v>0</v>
      </c>
      <c r="I271" s="32">
        <f t="shared" si="29"/>
        <v>0</v>
      </c>
      <c r="K271" s="27">
        <v>0</v>
      </c>
      <c r="L271" s="27">
        <v>0</v>
      </c>
      <c r="M271" s="27">
        <v>0</v>
      </c>
      <c r="N271" s="26">
        <f t="shared" si="28"/>
        <v>0</v>
      </c>
      <c r="P271" s="27">
        <v>0</v>
      </c>
      <c r="Q271" s="27">
        <v>0</v>
      </c>
      <c r="R271" s="27">
        <v>0</v>
      </c>
      <c r="S271" s="27">
        <v>0</v>
      </c>
    </row>
    <row r="272" spans="2:19" x14ac:dyDescent="0.25">
      <c r="B272" s="18">
        <v>1310539</v>
      </c>
      <c r="C272" s="18" t="s">
        <v>313</v>
      </c>
      <c r="D272" s="26" t="s">
        <v>315</v>
      </c>
      <c r="E272" s="27">
        <v>0</v>
      </c>
      <c r="F272" s="27">
        <v>0</v>
      </c>
      <c r="G272" s="27">
        <v>0</v>
      </c>
      <c r="H272" s="27">
        <f t="shared" si="27"/>
        <v>0</v>
      </c>
      <c r="I272" s="32">
        <f t="shared" si="29"/>
        <v>0</v>
      </c>
      <c r="K272" s="27">
        <v>0</v>
      </c>
      <c r="L272" s="27">
        <v>0</v>
      </c>
      <c r="M272" s="27">
        <v>0</v>
      </c>
      <c r="N272" s="26">
        <f t="shared" si="28"/>
        <v>0</v>
      </c>
      <c r="P272" s="27">
        <v>0</v>
      </c>
      <c r="Q272" s="27">
        <v>0</v>
      </c>
      <c r="R272" s="27">
        <v>0</v>
      </c>
      <c r="S272" s="27">
        <v>0</v>
      </c>
    </row>
    <row r="273" spans="2:19" x14ac:dyDescent="0.25">
      <c r="B273" s="18">
        <v>1310518</v>
      </c>
      <c r="C273" s="18" t="s">
        <v>313</v>
      </c>
      <c r="D273" s="26" t="s">
        <v>316</v>
      </c>
      <c r="E273" s="27">
        <v>0</v>
      </c>
      <c r="F273" s="27">
        <v>0</v>
      </c>
      <c r="G273" s="27">
        <v>0</v>
      </c>
      <c r="H273" s="27">
        <f t="shared" si="27"/>
        <v>0</v>
      </c>
      <c r="I273" s="32">
        <f t="shared" si="29"/>
        <v>0</v>
      </c>
      <c r="K273" s="27">
        <v>0</v>
      </c>
      <c r="L273" s="27">
        <v>0</v>
      </c>
      <c r="M273" s="27">
        <v>0</v>
      </c>
      <c r="N273" s="26">
        <f t="shared" si="28"/>
        <v>0</v>
      </c>
      <c r="P273" s="27">
        <v>0</v>
      </c>
      <c r="Q273" s="27">
        <v>0</v>
      </c>
      <c r="R273" s="27">
        <v>0</v>
      </c>
      <c r="S273" s="27">
        <v>0</v>
      </c>
    </row>
    <row r="274" spans="2:19" x14ac:dyDescent="0.25">
      <c r="B274" s="18">
        <v>1310425</v>
      </c>
      <c r="C274" s="18" t="s">
        <v>313</v>
      </c>
      <c r="D274" s="26" t="s">
        <v>317</v>
      </c>
      <c r="E274" s="27">
        <v>0</v>
      </c>
      <c r="F274" s="27">
        <v>0</v>
      </c>
      <c r="G274" s="27">
        <v>0</v>
      </c>
      <c r="H274" s="27">
        <f t="shared" si="27"/>
        <v>0</v>
      </c>
      <c r="I274" s="32">
        <f t="shared" si="29"/>
        <v>0</v>
      </c>
      <c r="K274" s="27">
        <v>0</v>
      </c>
      <c r="L274" s="27">
        <v>0</v>
      </c>
      <c r="M274" s="27">
        <v>0</v>
      </c>
      <c r="N274" s="26">
        <f t="shared" si="28"/>
        <v>0</v>
      </c>
      <c r="P274" s="27">
        <v>0</v>
      </c>
      <c r="Q274" s="27">
        <v>0</v>
      </c>
      <c r="R274" s="27">
        <v>0</v>
      </c>
      <c r="S274" s="27">
        <v>0</v>
      </c>
    </row>
    <row r="275" spans="2:19" x14ac:dyDescent="0.25">
      <c r="B275" s="18">
        <v>1310424</v>
      </c>
      <c r="C275" s="18" t="s">
        <v>169</v>
      </c>
      <c r="D275" s="26" t="s">
        <v>318</v>
      </c>
      <c r="E275" s="27">
        <v>0</v>
      </c>
      <c r="F275" s="27">
        <v>0</v>
      </c>
      <c r="G275" s="27">
        <v>0</v>
      </c>
      <c r="H275" s="27">
        <f t="shared" si="27"/>
        <v>0</v>
      </c>
      <c r="I275" s="32">
        <f t="shared" si="29"/>
        <v>0</v>
      </c>
      <c r="K275" s="27">
        <v>0</v>
      </c>
      <c r="L275" s="27">
        <v>0</v>
      </c>
      <c r="M275" s="27">
        <v>0</v>
      </c>
      <c r="N275" s="26">
        <f t="shared" si="28"/>
        <v>0</v>
      </c>
      <c r="P275" s="27">
        <v>0</v>
      </c>
      <c r="Q275" s="27">
        <v>0</v>
      </c>
      <c r="R275" s="27">
        <v>0</v>
      </c>
      <c r="S275" s="27">
        <v>0</v>
      </c>
    </row>
    <row r="276" spans="2:19" x14ac:dyDescent="0.25">
      <c r="B276" s="18">
        <v>1310623</v>
      </c>
      <c r="C276" s="18" t="s">
        <v>313</v>
      </c>
      <c r="D276" s="26" t="s">
        <v>319</v>
      </c>
      <c r="E276" s="27">
        <v>0</v>
      </c>
      <c r="F276" s="27">
        <v>0</v>
      </c>
      <c r="G276" s="27">
        <v>0</v>
      </c>
      <c r="H276" s="27">
        <f t="shared" si="27"/>
        <v>0</v>
      </c>
      <c r="I276" s="32">
        <f t="shared" si="29"/>
        <v>0</v>
      </c>
      <c r="K276" s="27">
        <v>0</v>
      </c>
      <c r="L276" s="27">
        <v>0</v>
      </c>
      <c r="M276" s="27">
        <v>0</v>
      </c>
      <c r="N276" s="26">
        <f t="shared" si="28"/>
        <v>0</v>
      </c>
      <c r="P276" s="27">
        <v>0</v>
      </c>
      <c r="Q276" s="27">
        <v>0</v>
      </c>
      <c r="R276" s="27">
        <v>0</v>
      </c>
      <c r="S276" s="27">
        <v>0</v>
      </c>
    </row>
    <row r="277" spans="2:19" x14ac:dyDescent="0.25">
      <c r="B277" s="18">
        <v>1310601</v>
      </c>
      <c r="C277" s="18" t="s">
        <v>313</v>
      </c>
      <c r="D277" s="26" t="s">
        <v>320</v>
      </c>
      <c r="E277" s="27">
        <v>0</v>
      </c>
      <c r="F277" s="27">
        <v>0</v>
      </c>
      <c r="G277" s="27">
        <v>0</v>
      </c>
      <c r="H277" s="27">
        <f t="shared" si="27"/>
        <v>0</v>
      </c>
      <c r="I277" s="32">
        <f t="shared" si="29"/>
        <v>0</v>
      </c>
      <c r="K277" s="27">
        <v>0</v>
      </c>
      <c r="L277" s="27">
        <v>0</v>
      </c>
      <c r="M277" s="27">
        <v>0</v>
      </c>
      <c r="N277" s="26">
        <f t="shared" si="28"/>
        <v>0</v>
      </c>
      <c r="P277" s="27">
        <v>0</v>
      </c>
      <c r="Q277" s="27">
        <v>0</v>
      </c>
      <c r="R277" s="27">
        <v>0</v>
      </c>
      <c r="S277" s="27">
        <v>0</v>
      </c>
    </row>
    <row r="278" spans="2:19" x14ac:dyDescent="0.25">
      <c r="B278" s="18">
        <v>1310596</v>
      </c>
      <c r="C278" s="18" t="s">
        <v>313</v>
      </c>
      <c r="D278" s="26" t="s">
        <v>321</v>
      </c>
      <c r="E278" s="27">
        <v>0</v>
      </c>
      <c r="F278" s="27">
        <v>0</v>
      </c>
      <c r="G278" s="27">
        <v>0</v>
      </c>
      <c r="H278" s="27">
        <f t="shared" si="27"/>
        <v>0</v>
      </c>
      <c r="I278" s="32">
        <f t="shared" si="29"/>
        <v>0</v>
      </c>
      <c r="K278" s="27">
        <v>0</v>
      </c>
      <c r="L278" s="27">
        <v>0</v>
      </c>
      <c r="M278" s="27">
        <v>0</v>
      </c>
      <c r="N278" s="26">
        <f t="shared" si="28"/>
        <v>0</v>
      </c>
      <c r="P278" s="27">
        <v>0</v>
      </c>
      <c r="Q278" s="27">
        <v>0</v>
      </c>
      <c r="R278" s="27">
        <v>0</v>
      </c>
      <c r="S278" s="27">
        <v>0</v>
      </c>
    </row>
    <row r="279" spans="2:19" x14ac:dyDescent="0.25">
      <c r="B279" s="18">
        <v>1310599</v>
      </c>
      <c r="C279" s="18" t="s">
        <v>313</v>
      </c>
      <c r="D279" s="26" t="s">
        <v>322</v>
      </c>
      <c r="E279" s="27">
        <v>0</v>
      </c>
      <c r="F279" s="27">
        <v>0</v>
      </c>
      <c r="G279" s="27">
        <v>0</v>
      </c>
      <c r="H279" s="27">
        <f t="shared" si="27"/>
        <v>0</v>
      </c>
      <c r="I279" s="32">
        <f t="shared" si="29"/>
        <v>0</v>
      </c>
      <c r="K279" s="27">
        <v>0</v>
      </c>
      <c r="L279" s="27">
        <v>0</v>
      </c>
      <c r="M279" s="27">
        <v>0</v>
      </c>
      <c r="N279" s="26">
        <f t="shared" si="28"/>
        <v>0</v>
      </c>
      <c r="P279" s="27">
        <v>0</v>
      </c>
      <c r="Q279" s="27">
        <v>0</v>
      </c>
      <c r="R279" s="27">
        <v>0</v>
      </c>
      <c r="S279" s="27">
        <v>0</v>
      </c>
    </row>
    <row r="280" spans="2:19" x14ac:dyDescent="0.25">
      <c r="B280" s="18">
        <v>1310600</v>
      </c>
      <c r="C280" s="18" t="s">
        <v>313</v>
      </c>
      <c r="D280" s="26" t="s">
        <v>323</v>
      </c>
      <c r="E280" s="27">
        <v>0</v>
      </c>
      <c r="F280" s="27">
        <v>0</v>
      </c>
      <c r="G280" s="27">
        <v>0</v>
      </c>
      <c r="H280" s="27">
        <f t="shared" si="27"/>
        <v>0</v>
      </c>
      <c r="I280" s="32">
        <f t="shared" si="29"/>
        <v>0</v>
      </c>
      <c r="K280" s="27">
        <v>0</v>
      </c>
      <c r="L280" s="27">
        <v>0</v>
      </c>
      <c r="M280" s="27">
        <v>0</v>
      </c>
      <c r="N280" s="26">
        <f t="shared" si="28"/>
        <v>0</v>
      </c>
      <c r="P280" s="27">
        <v>0</v>
      </c>
      <c r="Q280" s="27">
        <v>0</v>
      </c>
      <c r="R280" s="27">
        <v>0</v>
      </c>
      <c r="S280" s="27">
        <v>0</v>
      </c>
    </row>
    <row r="281" spans="2:19" x14ac:dyDescent="0.25">
      <c r="B281" s="18">
        <v>1310604</v>
      </c>
      <c r="C281" s="18" t="s">
        <v>313</v>
      </c>
      <c r="D281" s="26" t="s">
        <v>324</v>
      </c>
      <c r="E281" s="27">
        <v>0</v>
      </c>
      <c r="F281" s="27">
        <v>0</v>
      </c>
      <c r="G281" s="27">
        <v>0</v>
      </c>
      <c r="H281" s="27">
        <f t="shared" si="27"/>
        <v>0</v>
      </c>
      <c r="I281" s="32">
        <f t="shared" si="29"/>
        <v>0</v>
      </c>
      <c r="K281" s="27">
        <v>0</v>
      </c>
      <c r="L281" s="27">
        <v>0</v>
      </c>
      <c r="M281" s="27">
        <v>0</v>
      </c>
      <c r="N281" s="26">
        <f t="shared" si="28"/>
        <v>0</v>
      </c>
      <c r="P281" s="27">
        <v>0</v>
      </c>
      <c r="Q281" s="27">
        <v>0</v>
      </c>
      <c r="R281" s="27">
        <v>0</v>
      </c>
      <c r="S281" s="27">
        <v>0</v>
      </c>
    </row>
    <row r="282" spans="2:19" x14ac:dyDescent="0.25">
      <c r="B282" s="18">
        <v>1310598</v>
      </c>
      <c r="C282" s="18" t="s">
        <v>313</v>
      </c>
      <c r="D282" s="26" t="s">
        <v>325</v>
      </c>
      <c r="E282" s="27">
        <v>0</v>
      </c>
      <c r="F282" s="27">
        <v>0</v>
      </c>
      <c r="G282" s="27">
        <v>0</v>
      </c>
      <c r="H282" s="27">
        <f t="shared" si="27"/>
        <v>0</v>
      </c>
      <c r="I282" s="32">
        <f t="shared" si="29"/>
        <v>0</v>
      </c>
      <c r="K282" s="27">
        <v>0</v>
      </c>
      <c r="L282" s="27">
        <v>0</v>
      </c>
      <c r="M282" s="27">
        <v>0</v>
      </c>
      <c r="N282" s="26">
        <f t="shared" si="28"/>
        <v>0</v>
      </c>
      <c r="P282" s="27">
        <v>0</v>
      </c>
      <c r="Q282" s="27">
        <v>0</v>
      </c>
      <c r="R282" s="27">
        <v>0</v>
      </c>
      <c r="S282" s="27">
        <v>0</v>
      </c>
    </row>
    <row r="283" spans="2:19" x14ac:dyDescent="0.25">
      <c r="B283" s="18">
        <v>1310595</v>
      </c>
      <c r="C283" s="18" t="s">
        <v>313</v>
      </c>
      <c r="D283" s="26" t="s">
        <v>326</v>
      </c>
      <c r="E283" s="27">
        <v>0</v>
      </c>
      <c r="F283" s="27">
        <v>0</v>
      </c>
      <c r="G283" s="27">
        <v>0</v>
      </c>
      <c r="H283" s="27">
        <f t="shared" si="27"/>
        <v>0</v>
      </c>
      <c r="I283" s="32">
        <f t="shared" si="29"/>
        <v>0</v>
      </c>
      <c r="K283" s="27">
        <v>0</v>
      </c>
      <c r="L283" s="27">
        <v>0</v>
      </c>
      <c r="M283" s="27">
        <v>0</v>
      </c>
      <c r="N283" s="26">
        <f t="shared" si="28"/>
        <v>0</v>
      </c>
      <c r="P283" s="27">
        <v>0</v>
      </c>
      <c r="Q283" s="27">
        <v>0</v>
      </c>
      <c r="R283" s="27">
        <v>0</v>
      </c>
      <c r="S283" s="27">
        <v>0</v>
      </c>
    </row>
    <row r="284" spans="2:19" x14ac:dyDescent="0.25">
      <c r="B284" s="18">
        <v>1310419</v>
      </c>
      <c r="C284" s="18" t="s">
        <v>313</v>
      </c>
      <c r="D284" s="26" t="s">
        <v>327</v>
      </c>
      <c r="E284" s="27">
        <v>0</v>
      </c>
      <c r="F284" s="27">
        <v>0</v>
      </c>
      <c r="G284" s="27">
        <v>0</v>
      </c>
      <c r="H284" s="27">
        <f t="shared" si="27"/>
        <v>0</v>
      </c>
      <c r="I284" s="32">
        <f t="shared" si="29"/>
        <v>0</v>
      </c>
      <c r="K284" s="27">
        <v>0</v>
      </c>
      <c r="L284" s="27">
        <v>0</v>
      </c>
      <c r="M284" s="27">
        <v>0</v>
      </c>
      <c r="N284" s="26">
        <f t="shared" si="28"/>
        <v>0</v>
      </c>
      <c r="P284" s="27">
        <v>0</v>
      </c>
      <c r="Q284" s="27">
        <v>0</v>
      </c>
      <c r="R284" s="27">
        <v>0</v>
      </c>
      <c r="S284" s="27">
        <v>0</v>
      </c>
    </row>
    <row r="285" spans="2:19" x14ac:dyDescent="0.25">
      <c r="B285" s="18">
        <v>1310418</v>
      </c>
      <c r="C285" s="18" t="s">
        <v>313</v>
      </c>
      <c r="D285" s="26" t="s">
        <v>328</v>
      </c>
      <c r="E285" s="27">
        <v>0</v>
      </c>
      <c r="F285" s="27">
        <v>0</v>
      </c>
      <c r="G285" s="27">
        <v>0</v>
      </c>
      <c r="H285" s="27">
        <f t="shared" si="27"/>
        <v>0</v>
      </c>
      <c r="I285" s="32">
        <f t="shared" si="29"/>
        <v>0</v>
      </c>
      <c r="K285" s="27">
        <v>0</v>
      </c>
      <c r="L285" s="27">
        <v>0</v>
      </c>
      <c r="M285" s="27">
        <v>0</v>
      </c>
      <c r="N285" s="26">
        <f t="shared" si="28"/>
        <v>0</v>
      </c>
      <c r="P285" s="27">
        <v>0</v>
      </c>
      <c r="Q285" s="27">
        <v>0</v>
      </c>
      <c r="R285" s="27">
        <v>0</v>
      </c>
      <c r="S285" s="27">
        <v>0</v>
      </c>
    </row>
    <row r="286" spans="2:19" x14ac:dyDescent="0.25">
      <c r="B286" s="18">
        <v>1310439</v>
      </c>
      <c r="C286" s="18" t="s">
        <v>313</v>
      </c>
      <c r="D286" s="26" t="s">
        <v>329</v>
      </c>
      <c r="E286" s="27">
        <v>0</v>
      </c>
      <c r="F286" s="27">
        <v>0</v>
      </c>
      <c r="G286" s="27">
        <v>0</v>
      </c>
      <c r="H286" s="27">
        <f t="shared" si="27"/>
        <v>0</v>
      </c>
      <c r="I286" s="32">
        <f t="shared" si="29"/>
        <v>0</v>
      </c>
      <c r="K286" s="27">
        <v>0</v>
      </c>
      <c r="L286" s="27">
        <v>0</v>
      </c>
      <c r="M286" s="27">
        <v>0</v>
      </c>
      <c r="N286" s="26">
        <f t="shared" si="28"/>
        <v>0</v>
      </c>
      <c r="P286" s="27">
        <v>0</v>
      </c>
      <c r="Q286" s="27">
        <v>0</v>
      </c>
      <c r="R286" s="27">
        <v>0</v>
      </c>
      <c r="S286" s="27">
        <v>0</v>
      </c>
    </row>
    <row r="287" spans="2:19" x14ac:dyDescent="0.25">
      <c r="B287" s="18">
        <v>1310414</v>
      </c>
      <c r="C287" s="18" t="s">
        <v>313</v>
      </c>
      <c r="D287" s="26" t="s">
        <v>330</v>
      </c>
      <c r="E287" s="27">
        <v>0</v>
      </c>
      <c r="F287" s="27">
        <v>0</v>
      </c>
      <c r="G287" s="27">
        <v>0</v>
      </c>
      <c r="H287" s="27">
        <f t="shared" si="27"/>
        <v>0</v>
      </c>
      <c r="I287" s="32">
        <f t="shared" si="29"/>
        <v>0</v>
      </c>
      <c r="K287" s="27">
        <v>0</v>
      </c>
      <c r="L287" s="27">
        <v>0</v>
      </c>
      <c r="M287" s="27">
        <v>0</v>
      </c>
      <c r="N287" s="26">
        <f t="shared" si="28"/>
        <v>0</v>
      </c>
      <c r="P287" s="27">
        <v>0</v>
      </c>
      <c r="Q287" s="27">
        <v>0</v>
      </c>
      <c r="R287" s="27">
        <v>0</v>
      </c>
      <c r="S287" s="27">
        <v>0</v>
      </c>
    </row>
    <row r="288" spans="2:19" x14ac:dyDescent="0.25">
      <c r="B288" s="18">
        <v>1310447</v>
      </c>
      <c r="C288" s="18" t="s">
        <v>313</v>
      </c>
      <c r="D288" s="26" t="s">
        <v>331</v>
      </c>
      <c r="E288" s="27">
        <v>0</v>
      </c>
      <c r="F288" s="27">
        <v>0</v>
      </c>
      <c r="G288" s="27">
        <v>0</v>
      </c>
      <c r="H288" s="27">
        <f t="shared" si="27"/>
        <v>0</v>
      </c>
      <c r="I288" s="32">
        <f t="shared" si="29"/>
        <v>0</v>
      </c>
      <c r="K288" s="27">
        <v>0</v>
      </c>
      <c r="L288" s="27">
        <v>0</v>
      </c>
      <c r="M288" s="27">
        <v>0</v>
      </c>
      <c r="N288" s="26">
        <f t="shared" si="28"/>
        <v>0</v>
      </c>
      <c r="P288" s="27">
        <v>0</v>
      </c>
      <c r="Q288" s="27">
        <v>0</v>
      </c>
      <c r="R288" s="27">
        <v>0</v>
      </c>
      <c r="S288" s="27">
        <v>0</v>
      </c>
    </row>
    <row r="289" spans="2:19" x14ac:dyDescent="0.25">
      <c r="B289" s="18">
        <v>1310552</v>
      </c>
      <c r="C289" s="18" t="s">
        <v>313</v>
      </c>
      <c r="D289" s="26" t="s">
        <v>332</v>
      </c>
      <c r="E289" s="27">
        <v>0</v>
      </c>
      <c r="F289" s="27">
        <v>0</v>
      </c>
      <c r="G289" s="27">
        <v>0</v>
      </c>
      <c r="H289" s="27">
        <f t="shared" si="27"/>
        <v>0</v>
      </c>
      <c r="I289" s="32">
        <f t="shared" si="29"/>
        <v>0</v>
      </c>
      <c r="K289" s="27">
        <v>0</v>
      </c>
      <c r="L289" s="27">
        <v>0</v>
      </c>
      <c r="M289" s="27">
        <v>0</v>
      </c>
      <c r="N289" s="26">
        <f t="shared" si="28"/>
        <v>0</v>
      </c>
      <c r="P289" s="27">
        <v>0</v>
      </c>
      <c r="Q289" s="27">
        <v>0</v>
      </c>
      <c r="R289" s="27">
        <v>0</v>
      </c>
      <c r="S289" s="27">
        <v>0</v>
      </c>
    </row>
    <row r="290" spans="2:19" x14ac:dyDescent="0.25">
      <c r="B290" s="18">
        <v>1310578</v>
      </c>
      <c r="C290" s="18" t="s">
        <v>313</v>
      </c>
      <c r="D290" s="26" t="s">
        <v>333</v>
      </c>
      <c r="E290" s="27">
        <v>0</v>
      </c>
      <c r="F290" s="27">
        <v>0</v>
      </c>
      <c r="G290" s="27">
        <v>0</v>
      </c>
      <c r="H290" s="27">
        <f t="shared" si="27"/>
        <v>0</v>
      </c>
      <c r="I290" s="32">
        <f t="shared" si="29"/>
        <v>0</v>
      </c>
      <c r="K290" s="27">
        <v>0</v>
      </c>
      <c r="L290" s="27">
        <v>0</v>
      </c>
      <c r="M290" s="27">
        <v>0</v>
      </c>
      <c r="N290" s="26">
        <f t="shared" si="28"/>
        <v>0</v>
      </c>
      <c r="P290" s="27">
        <v>0</v>
      </c>
      <c r="Q290" s="27">
        <v>0</v>
      </c>
      <c r="R290" s="27">
        <v>0</v>
      </c>
      <c r="S290" s="27">
        <v>0</v>
      </c>
    </row>
    <row r="291" spans="2:19" x14ac:dyDescent="0.25">
      <c r="B291" s="18">
        <v>1310559</v>
      </c>
      <c r="C291" s="18" t="s">
        <v>313</v>
      </c>
      <c r="D291" s="26" t="s">
        <v>334</v>
      </c>
      <c r="E291" s="27">
        <v>0</v>
      </c>
      <c r="F291" s="27">
        <v>0</v>
      </c>
      <c r="G291" s="27">
        <v>0</v>
      </c>
      <c r="H291" s="27">
        <f t="shared" si="27"/>
        <v>0</v>
      </c>
      <c r="I291" s="32">
        <f t="shared" si="29"/>
        <v>0</v>
      </c>
      <c r="K291" s="27">
        <v>0</v>
      </c>
      <c r="L291" s="27">
        <v>0</v>
      </c>
      <c r="M291" s="27">
        <v>0</v>
      </c>
      <c r="N291" s="26">
        <f t="shared" si="28"/>
        <v>0</v>
      </c>
      <c r="P291" s="27">
        <v>0</v>
      </c>
      <c r="Q291" s="27">
        <v>0</v>
      </c>
      <c r="R291" s="27">
        <v>0</v>
      </c>
      <c r="S291" s="27">
        <v>0</v>
      </c>
    </row>
    <row r="292" spans="2:19" x14ac:dyDescent="0.25">
      <c r="B292" s="18">
        <v>1310580</v>
      </c>
      <c r="C292" s="18" t="s">
        <v>313</v>
      </c>
      <c r="D292" s="26" t="s">
        <v>335</v>
      </c>
      <c r="E292" s="27">
        <v>0</v>
      </c>
      <c r="F292" s="27">
        <v>0</v>
      </c>
      <c r="G292" s="27">
        <v>0</v>
      </c>
      <c r="H292" s="27">
        <f t="shared" si="27"/>
        <v>0</v>
      </c>
      <c r="I292" s="32">
        <f t="shared" si="29"/>
        <v>0</v>
      </c>
      <c r="K292" s="27">
        <v>0</v>
      </c>
      <c r="L292" s="27">
        <v>0</v>
      </c>
      <c r="M292" s="27">
        <v>0</v>
      </c>
      <c r="N292" s="26">
        <f t="shared" si="28"/>
        <v>0</v>
      </c>
      <c r="P292" s="27">
        <v>0</v>
      </c>
      <c r="Q292" s="27">
        <v>0</v>
      </c>
      <c r="R292" s="27">
        <v>0</v>
      </c>
      <c r="S292" s="27">
        <v>0</v>
      </c>
    </row>
    <row r="293" spans="2:19" x14ac:dyDescent="0.25">
      <c r="B293" s="18">
        <v>1310548</v>
      </c>
      <c r="C293" s="18" t="s">
        <v>313</v>
      </c>
      <c r="D293" s="26" t="s">
        <v>336</v>
      </c>
      <c r="E293" s="27">
        <v>0</v>
      </c>
      <c r="F293" s="27">
        <v>0</v>
      </c>
      <c r="G293" s="27">
        <v>0</v>
      </c>
      <c r="H293" s="27">
        <f t="shared" si="27"/>
        <v>0</v>
      </c>
      <c r="I293" s="32">
        <f t="shared" si="29"/>
        <v>0</v>
      </c>
      <c r="K293" s="27">
        <v>0</v>
      </c>
      <c r="L293" s="27">
        <v>0</v>
      </c>
      <c r="M293" s="27">
        <v>0</v>
      </c>
      <c r="N293" s="26">
        <f t="shared" si="28"/>
        <v>0</v>
      </c>
      <c r="P293" s="27">
        <v>0</v>
      </c>
      <c r="Q293" s="27">
        <v>0</v>
      </c>
      <c r="R293" s="27">
        <v>0</v>
      </c>
      <c r="S293" s="27">
        <v>0</v>
      </c>
    </row>
    <row r="294" spans="2:19" x14ac:dyDescent="0.25">
      <c r="B294" s="18">
        <v>1310562</v>
      </c>
      <c r="C294" s="18" t="s">
        <v>313</v>
      </c>
      <c r="D294" s="26" t="s">
        <v>337</v>
      </c>
      <c r="E294" s="27">
        <v>0</v>
      </c>
      <c r="F294" s="27">
        <v>0</v>
      </c>
      <c r="G294" s="27">
        <v>0</v>
      </c>
      <c r="H294" s="27">
        <f t="shared" si="27"/>
        <v>0</v>
      </c>
      <c r="I294" s="32">
        <f t="shared" si="29"/>
        <v>0</v>
      </c>
      <c r="K294" s="27">
        <v>0</v>
      </c>
      <c r="L294" s="27">
        <v>0</v>
      </c>
      <c r="M294" s="27">
        <v>0</v>
      </c>
      <c r="N294" s="26">
        <f t="shared" si="28"/>
        <v>0</v>
      </c>
      <c r="P294" s="27">
        <v>0</v>
      </c>
      <c r="Q294" s="27">
        <v>0</v>
      </c>
      <c r="R294" s="27">
        <v>0</v>
      </c>
      <c r="S294" s="27">
        <v>0</v>
      </c>
    </row>
    <row r="295" spans="2:19" x14ac:dyDescent="0.25">
      <c r="B295" s="18">
        <v>1310579</v>
      </c>
      <c r="C295" s="18" t="s">
        <v>313</v>
      </c>
      <c r="D295" s="26" t="s">
        <v>338</v>
      </c>
      <c r="E295" s="27">
        <v>0</v>
      </c>
      <c r="F295" s="27">
        <v>0</v>
      </c>
      <c r="G295" s="27">
        <v>0</v>
      </c>
      <c r="H295" s="27">
        <f t="shared" si="27"/>
        <v>0</v>
      </c>
      <c r="I295" s="32">
        <f t="shared" si="29"/>
        <v>0</v>
      </c>
      <c r="K295" s="27">
        <v>0</v>
      </c>
      <c r="L295" s="27">
        <v>0</v>
      </c>
      <c r="M295" s="27">
        <v>0</v>
      </c>
      <c r="N295" s="26">
        <f t="shared" si="28"/>
        <v>0</v>
      </c>
      <c r="P295" s="27">
        <v>0</v>
      </c>
      <c r="Q295" s="27">
        <v>0</v>
      </c>
      <c r="R295" s="27">
        <v>0</v>
      </c>
      <c r="S295" s="27">
        <v>0</v>
      </c>
    </row>
    <row r="296" spans="2:19" x14ac:dyDescent="0.25">
      <c r="B296" s="18">
        <v>1310577</v>
      </c>
      <c r="C296" s="18" t="s">
        <v>313</v>
      </c>
      <c r="D296" s="26" t="s">
        <v>339</v>
      </c>
      <c r="E296" s="27">
        <v>0</v>
      </c>
      <c r="F296" s="27">
        <v>0</v>
      </c>
      <c r="G296" s="27">
        <v>0</v>
      </c>
      <c r="H296" s="27">
        <f t="shared" si="27"/>
        <v>0</v>
      </c>
      <c r="I296" s="32">
        <f t="shared" si="29"/>
        <v>0</v>
      </c>
      <c r="K296" s="27">
        <v>0</v>
      </c>
      <c r="L296" s="27">
        <v>0</v>
      </c>
      <c r="M296" s="27">
        <v>0</v>
      </c>
      <c r="N296" s="26">
        <f t="shared" si="28"/>
        <v>0</v>
      </c>
      <c r="P296" s="27">
        <v>0</v>
      </c>
      <c r="Q296" s="27">
        <v>0</v>
      </c>
      <c r="R296" s="27">
        <v>0</v>
      </c>
      <c r="S296" s="27">
        <v>0</v>
      </c>
    </row>
    <row r="297" spans="2:19" x14ac:dyDescent="0.25">
      <c r="B297" s="18">
        <v>1310554</v>
      </c>
      <c r="C297" s="18" t="s">
        <v>313</v>
      </c>
      <c r="D297" s="26" t="s">
        <v>340</v>
      </c>
      <c r="E297" s="27">
        <v>0</v>
      </c>
      <c r="F297" s="27">
        <v>0</v>
      </c>
      <c r="G297" s="27">
        <v>0</v>
      </c>
      <c r="H297" s="27">
        <f t="shared" si="27"/>
        <v>0</v>
      </c>
      <c r="I297" s="32">
        <f t="shared" si="29"/>
        <v>0</v>
      </c>
      <c r="K297" s="27">
        <v>0</v>
      </c>
      <c r="L297" s="27">
        <v>0</v>
      </c>
      <c r="M297" s="27">
        <v>0</v>
      </c>
      <c r="N297" s="26">
        <f t="shared" si="28"/>
        <v>0</v>
      </c>
      <c r="P297" s="27">
        <v>0</v>
      </c>
      <c r="Q297" s="27">
        <v>0</v>
      </c>
      <c r="R297" s="27">
        <v>0</v>
      </c>
      <c r="S297" s="27">
        <v>0</v>
      </c>
    </row>
    <row r="298" spans="2:19" x14ac:dyDescent="0.25">
      <c r="B298" s="18">
        <v>1310541</v>
      </c>
      <c r="C298" s="18" t="s">
        <v>313</v>
      </c>
      <c r="D298" s="26" t="s">
        <v>341</v>
      </c>
      <c r="E298" s="27">
        <v>0</v>
      </c>
      <c r="F298" s="27">
        <v>0</v>
      </c>
      <c r="G298" s="27">
        <v>0</v>
      </c>
      <c r="H298" s="27">
        <f t="shared" si="27"/>
        <v>0</v>
      </c>
      <c r="I298" s="32">
        <f t="shared" si="29"/>
        <v>0</v>
      </c>
      <c r="K298" s="27">
        <v>0</v>
      </c>
      <c r="L298" s="27">
        <v>0</v>
      </c>
      <c r="M298" s="27">
        <v>0</v>
      </c>
      <c r="N298" s="26">
        <f t="shared" si="28"/>
        <v>0</v>
      </c>
      <c r="P298" s="27">
        <v>0</v>
      </c>
      <c r="Q298" s="27">
        <v>0</v>
      </c>
      <c r="R298" s="27">
        <v>0</v>
      </c>
      <c r="S298" s="27">
        <v>0</v>
      </c>
    </row>
    <row r="299" spans="2:19" x14ac:dyDescent="0.25">
      <c r="B299" s="18">
        <v>1310540</v>
      </c>
      <c r="C299" s="18" t="s">
        <v>313</v>
      </c>
      <c r="D299" s="26" t="s">
        <v>342</v>
      </c>
      <c r="E299" s="27">
        <v>0</v>
      </c>
      <c r="F299" s="27">
        <v>0</v>
      </c>
      <c r="G299" s="27">
        <v>0</v>
      </c>
      <c r="H299" s="27">
        <f t="shared" si="27"/>
        <v>0</v>
      </c>
      <c r="I299" s="32">
        <f t="shared" si="29"/>
        <v>0</v>
      </c>
      <c r="K299" s="27">
        <v>0</v>
      </c>
      <c r="L299" s="27">
        <v>0</v>
      </c>
      <c r="M299" s="27">
        <v>0</v>
      </c>
      <c r="N299" s="26">
        <f t="shared" si="28"/>
        <v>0</v>
      </c>
      <c r="P299" s="27">
        <v>0</v>
      </c>
      <c r="Q299" s="27">
        <v>0</v>
      </c>
      <c r="R299" s="27">
        <v>0</v>
      </c>
      <c r="S299" s="27">
        <v>0</v>
      </c>
    </row>
    <row r="300" spans="2:19" x14ac:dyDescent="0.25">
      <c r="B300" s="18">
        <v>1310542</v>
      </c>
      <c r="C300" s="18" t="s">
        <v>313</v>
      </c>
      <c r="D300" s="26" t="s">
        <v>343</v>
      </c>
      <c r="E300" s="27">
        <v>0</v>
      </c>
      <c r="F300" s="27">
        <v>0</v>
      </c>
      <c r="G300" s="27">
        <v>0</v>
      </c>
      <c r="H300" s="27">
        <f t="shared" si="27"/>
        <v>0</v>
      </c>
      <c r="I300" s="32">
        <f t="shared" si="29"/>
        <v>0</v>
      </c>
      <c r="K300" s="27">
        <v>0</v>
      </c>
      <c r="L300" s="27">
        <v>0</v>
      </c>
      <c r="M300" s="27">
        <v>0</v>
      </c>
      <c r="N300" s="26">
        <f t="shared" si="28"/>
        <v>0</v>
      </c>
      <c r="P300" s="27">
        <v>0</v>
      </c>
      <c r="Q300" s="27">
        <v>0</v>
      </c>
      <c r="R300" s="27">
        <v>0</v>
      </c>
      <c r="S300" s="27">
        <v>0</v>
      </c>
    </row>
    <row r="301" spans="2:19" x14ac:dyDescent="0.25">
      <c r="B301" s="18">
        <v>1310538</v>
      </c>
      <c r="C301" s="18" t="s">
        <v>313</v>
      </c>
      <c r="D301" s="26" t="s">
        <v>344</v>
      </c>
      <c r="E301" s="27">
        <v>0</v>
      </c>
      <c r="F301" s="27">
        <v>0</v>
      </c>
      <c r="G301" s="27">
        <v>0</v>
      </c>
      <c r="H301" s="27">
        <f t="shared" si="27"/>
        <v>0</v>
      </c>
      <c r="I301" s="32">
        <f t="shared" si="29"/>
        <v>0</v>
      </c>
      <c r="K301" s="27">
        <v>0</v>
      </c>
      <c r="L301" s="27">
        <v>0</v>
      </c>
      <c r="M301" s="27">
        <v>0</v>
      </c>
      <c r="N301" s="26">
        <f t="shared" si="28"/>
        <v>0</v>
      </c>
      <c r="P301" s="27">
        <v>0</v>
      </c>
      <c r="Q301" s="27">
        <v>0</v>
      </c>
      <c r="R301" s="27">
        <v>0</v>
      </c>
      <c r="S301" s="27">
        <v>0</v>
      </c>
    </row>
    <row r="302" spans="2:19" x14ac:dyDescent="0.25">
      <c r="B302" s="18">
        <v>1310430</v>
      </c>
      <c r="C302" s="18" t="s">
        <v>313</v>
      </c>
      <c r="D302" s="26" t="s">
        <v>345</v>
      </c>
      <c r="E302" s="27">
        <v>0</v>
      </c>
      <c r="F302" s="27">
        <v>0</v>
      </c>
      <c r="G302" s="27">
        <v>0</v>
      </c>
      <c r="H302" s="27">
        <f t="shared" si="27"/>
        <v>0</v>
      </c>
      <c r="I302" s="32">
        <f t="shared" si="29"/>
        <v>0</v>
      </c>
      <c r="K302" s="27">
        <v>0</v>
      </c>
      <c r="L302" s="27">
        <v>0</v>
      </c>
      <c r="M302" s="27">
        <v>0</v>
      </c>
      <c r="N302" s="26">
        <f t="shared" si="28"/>
        <v>0</v>
      </c>
      <c r="P302" s="27">
        <v>0</v>
      </c>
      <c r="Q302" s="27">
        <v>0</v>
      </c>
      <c r="R302" s="27">
        <v>0</v>
      </c>
      <c r="S302" s="27">
        <v>0</v>
      </c>
    </row>
    <row r="303" spans="2:19" x14ac:dyDescent="0.25">
      <c r="B303" s="18">
        <v>1310301</v>
      </c>
      <c r="C303" s="18" t="s">
        <v>313</v>
      </c>
      <c r="D303" s="26" t="s">
        <v>346</v>
      </c>
      <c r="E303" s="27">
        <v>0</v>
      </c>
      <c r="F303" s="27">
        <v>0</v>
      </c>
      <c r="G303" s="27">
        <v>0</v>
      </c>
      <c r="H303" s="27">
        <f t="shared" si="27"/>
        <v>0</v>
      </c>
      <c r="I303" s="32">
        <f t="shared" si="29"/>
        <v>0</v>
      </c>
      <c r="K303" s="27">
        <v>0</v>
      </c>
      <c r="L303" s="27">
        <v>0</v>
      </c>
      <c r="M303" s="27">
        <v>0</v>
      </c>
      <c r="N303" s="26">
        <f t="shared" si="28"/>
        <v>0</v>
      </c>
      <c r="P303" s="27">
        <v>0</v>
      </c>
      <c r="Q303" s="27">
        <v>0</v>
      </c>
      <c r="R303" s="27">
        <v>0</v>
      </c>
      <c r="S303" s="27">
        <v>0</v>
      </c>
    </row>
    <row r="304" spans="2:19" x14ac:dyDescent="0.25">
      <c r="B304" s="18">
        <v>1310436</v>
      </c>
      <c r="C304" s="18" t="s">
        <v>313</v>
      </c>
      <c r="D304" s="26" t="s">
        <v>347</v>
      </c>
      <c r="E304" s="27">
        <v>0</v>
      </c>
      <c r="F304" s="27">
        <v>0</v>
      </c>
      <c r="G304" s="27">
        <v>0</v>
      </c>
      <c r="H304" s="27">
        <f t="shared" si="27"/>
        <v>0</v>
      </c>
      <c r="I304" s="32">
        <f t="shared" si="29"/>
        <v>0</v>
      </c>
      <c r="K304" s="27">
        <v>0</v>
      </c>
      <c r="L304" s="27">
        <v>0</v>
      </c>
      <c r="M304" s="27">
        <v>0</v>
      </c>
      <c r="N304" s="26">
        <f t="shared" si="28"/>
        <v>0</v>
      </c>
      <c r="P304" s="27">
        <v>0</v>
      </c>
      <c r="Q304" s="27">
        <v>0</v>
      </c>
      <c r="R304" s="27">
        <v>0</v>
      </c>
      <c r="S304" s="27">
        <v>0</v>
      </c>
    </row>
    <row r="305" spans="2:19" x14ac:dyDescent="0.25">
      <c r="B305" s="18">
        <v>1310547</v>
      </c>
      <c r="C305" s="18" t="s">
        <v>313</v>
      </c>
      <c r="D305" s="26" t="s">
        <v>348</v>
      </c>
      <c r="E305" s="27">
        <v>0</v>
      </c>
      <c r="F305" s="27">
        <v>0</v>
      </c>
      <c r="G305" s="27">
        <v>0</v>
      </c>
      <c r="H305" s="27">
        <f t="shared" si="27"/>
        <v>0</v>
      </c>
      <c r="I305" s="32">
        <f t="shared" si="29"/>
        <v>0</v>
      </c>
      <c r="K305" s="27">
        <v>0</v>
      </c>
      <c r="L305" s="27">
        <v>0</v>
      </c>
      <c r="M305" s="27">
        <v>0</v>
      </c>
      <c r="N305" s="26">
        <f t="shared" si="28"/>
        <v>0</v>
      </c>
      <c r="P305" s="27">
        <v>0</v>
      </c>
      <c r="Q305" s="27">
        <v>0</v>
      </c>
      <c r="R305" s="27">
        <v>0</v>
      </c>
      <c r="S305" s="27">
        <v>0</v>
      </c>
    </row>
    <row r="306" spans="2:19" x14ac:dyDescent="0.25">
      <c r="B306" s="18">
        <v>1310372</v>
      </c>
      <c r="C306" s="18" t="s">
        <v>313</v>
      </c>
      <c r="D306" s="26" t="s">
        <v>349</v>
      </c>
      <c r="E306" s="27">
        <v>0</v>
      </c>
      <c r="F306" s="27">
        <v>0</v>
      </c>
      <c r="G306" s="27">
        <v>0</v>
      </c>
      <c r="H306" s="27">
        <f t="shared" si="27"/>
        <v>0</v>
      </c>
      <c r="I306" s="32">
        <f t="shared" si="29"/>
        <v>0</v>
      </c>
      <c r="K306" s="27">
        <v>0</v>
      </c>
      <c r="L306" s="27">
        <v>0</v>
      </c>
      <c r="M306" s="27">
        <v>0</v>
      </c>
      <c r="N306" s="26">
        <f t="shared" si="28"/>
        <v>0</v>
      </c>
      <c r="P306" s="27">
        <v>0</v>
      </c>
      <c r="Q306" s="27">
        <v>0</v>
      </c>
      <c r="R306" s="27">
        <v>0</v>
      </c>
      <c r="S306" s="27">
        <v>0</v>
      </c>
    </row>
    <row r="307" spans="2:19" x14ac:dyDescent="0.25">
      <c r="B307" s="18">
        <v>1310081</v>
      </c>
      <c r="C307" s="18" t="s">
        <v>313</v>
      </c>
      <c r="D307" s="26" t="s">
        <v>350</v>
      </c>
      <c r="E307" s="27">
        <v>0</v>
      </c>
      <c r="F307" s="27">
        <v>0</v>
      </c>
      <c r="G307" s="27">
        <v>0</v>
      </c>
      <c r="H307" s="27">
        <f t="shared" si="27"/>
        <v>0</v>
      </c>
      <c r="I307" s="32">
        <f t="shared" si="29"/>
        <v>0</v>
      </c>
      <c r="K307" s="27">
        <v>0</v>
      </c>
      <c r="L307" s="27">
        <v>0</v>
      </c>
      <c r="M307" s="27">
        <v>0</v>
      </c>
      <c r="N307" s="26">
        <f t="shared" si="28"/>
        <v>0</v>
      </c>
      <c r="P307" s="27">
        <v>0</v>
      </c>
      <c r="Q307" s="27">
        <v>0</v>
      </c>
      <c r="R307" s="27">
        <v>0</v>
      </c>
      <c r="S307" s="27">
        <v>0</v>
      </c>
    </row>
    <row r="308" spans="2:19" x14ac:dyDescent="0.25">
      <c r="B308" s="18">
        <v>1310428</v>
      </c>
      <c r="C308" s="18" t="s">
        <v>313</v>
      </c>
      <c r="D308" s="26" t="s">
        <v>351</v>
      </c>
      <c r="E308" s="27">
        <v>0</v>
      </c>
      <c r="F308" s="27">
        <v>0</v>
      </c>
      <c r="G308" s="27">
        <v>0</v>
      </c>
      <c r="H308" s="27">
        <f t="shared" si="27"/>
        <v>0</v>
      </c>
      <c r="I308" s="32">
        <f t="shared" si="29"/>
        <v>0</v>
      </c>
      <c r="K308" s="27">
        <v>0</v>
      </c>
      <c r="L308" s="27">
        <v>0</v>
      </c>
      <c r="M308" s="27">
        <v>0</v>
      </c>
      <c r="N308" s="26">
        <f t="shared" si="28"/>
        <v>0</v>
      </c>
      <c r="P308" s="27">
        <v>0</v>
      </c>
      <c r="Q308" s="27">
        <v>0</v>
      </c>
      <c r="R308" s="27">
        <v>0</v>
      </c>
      <c r="S308" s="27">
        <v>0</v>
      </c>
    </row>
    <row r="309" spans="2:19" x14ac:dyDescent="0.25">
      <c r="B309" s="18">
        <v>1310565</v>
      </c>
      <c r="C309" s="18" t="s">
        <v>313</v>
      </c>
      <c r="D309" s="26" t="s">
        <v>352</v>
      </c>
      <c r="E309" s="27">
        <v>0</v>
      </c>
      <c r="F309" s="27">
        <v>0</v>
      </c>
      <c r="G309" s="27">
        <v>0</v>
      </c>
      <c r="H309" s="27">
        <f t="shared" si="27"/>
        <v>0</v>
      </c>
      <c r="I309" s="32">
        <f t="shared" si="29"/>
        <v>0</v>
      </c>
      <c r="K309" s="27">
        <v>0</v>
      </c>
      <c r="L309" s="27">
        <v>0</v>
      </c>
      <c r="M309" s="27">
        <v>0</v>
      </c>
      <c r="N309" s="26">
        <f t="shared" si="28"/>
        <v>0</v>
      </c>
      <c r="P309" s="27">
        <v>0</v>
      </c>
      <c r="Q309" s="27">
        <v>0</v>
      </c>
      <c r="R309" s="27">
        <v>0</v>
      </c>
      <c r="S309" s="27">
        <v>0</v>
      </c>
    </row>
    <row r="310" spans="2:19" x14ac:dyDescent="0.25">
      <c r="B310" s="18">
        <v>1310056</v>
      </c>
      <c r="C310" s="18" t="s">
        <v>313</v>
      </c>
      <c r="D310" s="26" t="s">
        <v>353</v>
      </c>
      <c r="E310" s="27">
        <v>0</v>
      </c>
      <c r="F310" s="27">
        <v>0</v>
      </c>
      <c r="G310" s="27">
        <v>0</v>
      </c>
      <c r="H310" s="27">
        <f t="shared" si="27"/>
        <v>0</v>
      </c>
      <c r="I310" s="32">
        <f t="shared" si="29"/>
        <v>0</v>
      </c>
      <c r="K310" s="27">
        <v>0</v>
      </c>
      <c r="L310" s="27">
        <v>0</v>
      </c>
      <c r="M310" s="27">
        <v>0</v>
      </c>
      <c r="N310" s="26">
        <f t="shared" si="28"/>
        <v>0</v>
      </c>
      <c r="P310" s="27">
        <v>0</v>
      </c>
      <c r="Q310" s="27">
        <v>0</v>
      </c>
      <c r="R310" s="27">
        <v>0</v>
      </c>
      <c r="S310" s="27">
        <v>0</v>
      </c>
    </row>
    <row r="311" spans="2:19" x14ac:dyDescent="0.25">
      <c r="B311" s="18">
        <v>1310450</v>
      </c>
      <c r="C311" s="18" t="s">
        <v>313</v>
      </c>
      <c r="D311" s="26" t="s">
        <v>354</v>
      </c>
      <c r="E311" s="27">
        <v>0</v>
      </c>
      <c r="F311" s="27">
        <v>0</v>
      </c>
      <c r="G311" s="27">
        <v>0</v>
      </c>
      <c r="H311" s="27">
        <f t="shared" si="27"/>
        <v>0</v>
      </c>
      <c r="I311" s="32">
        <f t="shared" si="29"/>
        <v>0</v>
      </c>
      <c r="K311" s="27">
        <v>0</v>
      </c>
      <c r="L311" s="27">
        <v>0</v>
      </c>
      <c r="M311" s="27">
        <v>0</v>
      </c>
      <c r="N311" s="26">
        <f t="shared" si="28"/>
        <v>0</v>
      </c>
      <c r="P311" s="27">
        <v>0</v>
      </c>
      <c r="Q311" s="27">
        <v>0</v>
      </c>
      <c r="R311" s="27">
        <v>0</v>
      </c>
      <c r="S311" s="27">
        <v>0</v>
      </c>
    </row>
    <row r="312" spans="2:19" x14ac:dyDescent="0.25">
      <c r="B312" s="18">
        <v>1310575</v>
      </c>
      <c r="C312" s="18" t="s">
        <v>313</v>
      </c>
      <c r="D312" s="26" t="s">
        <v>355</v>
      </c>
      <c r="E312" s="27">
        <v>0</v>
      </c>
      <c r="F312" s="27">
        <v>0</v>
      </c>
      <c r="G312" s="27">
        <v>0</v>
      </c>
      <c r="H312" s="27">
        <f t="shared" si="27"/>
        <v>0</v>
      </c>
      <c r="I312" s="32">
        <f t="shared" si="29"/>
        <v>0</v>
      </c>
      <c r="K312" s="27">
        <v>0</v>
      </c>
      <c r="L312" s="27">
        <v>0</v>
      </c>
      <c r="M312" s="27">
        <v>0</v>
      </c>
      <c r="N312" s="26">
        <f t="shared" si="28"/>
        <v>0</v>
      </c>
      <c r="P312" s="27">
        <v>0</v>
      </c>
      <c r="Q312" s="27">
        <v>0</v>
      </c>
      <c r="R312" s="27">
        <v>0</v>
      </c>
      <c r="S312" s="27">
        <v>0</v>
      </c>
    </row>
    <row r="313" spans="2:19" x14ac:dyDescent="0.25">
      <c r="B313" s="18">
        <v>1310576</v>
      </c>
      <c r="C313" s="18" t="s">
        <v>313</v>
      </c>
      <c r="D313" s="26" t="s">
        <v>356</v>
      </c>
      <c r="E313" s="27">
        <v>0</v>
      </c>
      <c r="F313" s="27">
        <v>0</v>
      </c>
      <c r="G313" s="27">
        <v>0</v>
      </c>
      <c r="H313" s="27">
        <f t="shared" si="27"/>
        <v>0</v>
      </c>
      <c r="I313" s="32">
        <f t="shared" si="29"/>
        <v>0</v>
      </c>
      <c r="K313" s="27">
        <v>0</v>
      </c>
      <c r="L313" s="27">
        <v>0</v>
      </c>
      <c r="M313" s="27">
        <v>0</v>
      </c>
      <c r="N313" s="26">
        <f t="shared" si="28"/>
        <v>0</v>
      </c>
      <c r="P313" s="27">
        <v>0</v>
      </c>
      <c r="Q313" s="27">
        <v>0</v>
      </c>
      <c r="R313" s="27">
        <v>0</v>
      </c>
      <c r="S313" s="27">
        <v>0</v>
      </c>
    </row>
    <row r="314" spans="2:19" x14ac:dyDescent="0.25">
      <c r="B314" s="18">
        <v>1310517</v>
      </c>
      <c r="C314" s="18" t="s">
        <v>313</v>
      </c>
      <c r="D314" s="26" t="s">
        <v>357</v>
      </c>
      <c r="E314" s="27">
        <v>0</v>
      </c>
      <c r="F314" s="27">
        <v>0</v>
      </c>
      <c r="G314" s="27">
        <v>0</v>
      </c>
      <c r="H314" s="27">
        <f t="shared" si="27"/>
        <v>0</v>
      </c>
      <c r="I314" s="32">
        <f t="shared" si="29"/>
        <v>0</v>
      </c>
      <c r="K314" s="27">
        <v>0</v>
      </c>
      <c r="L314" s="27">
        <v>0</v>
      </c>
      <c r="M314" s="27">
        <v>0</v>
      </c>
      <c r="N314" s="26">
        <f t="shared" si="28"/>
        <v>0</v>
      </c>
      <c r="P314" s="27">
        <v>0</v>
      </c>
      <c r="Q314" s="27">
        <v>0</v>
      </c>
      <c r="R314" s="27">
        <v>0</v>
      </c>
      <c r="S314" s="27">
        <v>0</v>
      </c>
    </row>
    <row r="315" spans="2:19" x14ac:dyDescent="0.25">
      <c r="B315" s="18">
        <v>1310449</v>
      </c>
      <c r="C315" s="18" t="s">
        <v>313</v>
      </c>
      <c r="D315" s="26" t="s">
        <v>358</v>
      </c>
      <c r="E315" s="27">
        <v>0</v>
      </c>
      <c r="F315" s="27">
        <v>0</v>
      </c>
      <c r="G315" s="27">
        <v>0</v>
      </c>
      <c r="H315" s="27">
        <f t="shared" si="27"/>
        <v>0</v>
      </c>
      <c r="I315" s="32">
        <f t="shared" si="29"/>
        <v>0</v>
      </c>
      <c r="K315" s="27">
        <v>0</v>
      </c>
      <c r="L315" s="27">
        <v>0</v>
      </c>
      <c r="M315" s="27">
        <v>0</v>
      </c>
      <c r="N315" s="26">
        <f t="shared" si="28"/>
        <v>0</v>
      </c>
      <c r="P315" s="27">
        <v>0</v>
      </c>
      <c r="Q315" s="27">
        <v>0</v>
      </c>
      <c r="R315" s="27">
        <v>0</v>
      </c>
      <c r="S315" s="27">
        <v>0</v>
      </c>
    </row>
    <row r="316" spans="2:19" x14ac:dyDescent="0.25">
      <c r="B316" s="18">
        <v>1310516</v>
      </c>
      <c r="C316" s="18" t="s">
        <v>313</v>
      </c>
      <c r="D316" s="26" t="s">
        <v>359</v>
      </c>
      <c r="E316" s="27">
        <v>0</v>
      </c>
      <c r="F316" s="27">
        <v>0</v>
      </c>
      <c r="G316" s="27">
        <v>0</v>
      </c>
      <c r="H316" s="27">
        <f t="shared" si="27"/>
        <v>0</v>
      </c>
      <c r="I316" s="32">
        <f t="shared" si="29"/>
        <v>0</v>
      </c>
      <c r="K316" s="27">
        <v>0</v>
      </c>
      <c r="L316" s="27">
        <v>0</v>
      </c>
      <c r="M316" s="27">
        <v>0</v>
      </c>
      <c r="N316" s="26">
        <f t="shared" si="28"/>
        <v>0</v>
      </c>
      <c r="P316" s="27">
        <v>0</v>
      </c>
      <c r="Q316" s="27">
        <v>0</v>
      </c>
      <c r="R316" s="27">
        <v>0</v>
      </c>
      <c r="S316" s="27">
        <v>0</v>
      </c>
    </row>
    <row r="317" spans="2:19" x14ac:dyDescent="0.25">
      <c r="B317" s="18">
        <v>1310433</v>
      </c>
      <c r="C317" s="18" t="s">
        <v>313</v>
      </c>
      <c r="D317" s="26" t="s">
        <v>360</v>
      </c>
      <c r="E317" s="27">
        <v>0</v>
      </c>
      <c r="F317" s="27">
        <v>0</v>
      </c>
      <c r="G317" s="27">
        <v>0</v>
      </c>
      <c r="H317" s="27">
        <f t="shared" si="27"/>
        <v>0</v>
      </c>
      <c r="I317" s="32">
        <f t="shared" si="29"/>
        <v>0</v>
      </c>
      <c r="K317" s="27">
        <v>0</v>
      </c>
      <c r="L317" s="27">
        <v>0</v>
      </c>
      <c r="M317" s="27">
        <v>0</v>
      </c>
      <c r="N317" s="26">
        <f t="shared" si="28"/>
        <v>0</v>
      </c>
      <c r="P317" s="27">
        <v>0</v>
      </c>
      <c r="Q317" s="27">
        <v>0</v>
      </c>
      <c r="R317" s="27">
        <v>0</v>
      </c>
      <c r="S317" s="27">
        <v>0</v>
      </c>
    </row>
    <row r="318" spans="2:19" x14ac:dyDescent="0.25">
      <c r="B318" s="18">
        <v>1310620</v>
      </c>
      <c r="C318" s="18" t="s">
        <v>313</v>
      </c>
      <c r="D318" s="26" t="s">
        <v>361</v>
      </c>
      <c r="E318" s="27">
        <v>0</v>
      </c>
      <c r="F318" s="27">
        <v>0</v>
      </c>
      <c r="G318" s="27">
        <v>0</v>
      </c>
      <c r="H318" s="27">
        <f t="shared" si="27"/>
        <v>0</v>
      </c>
      <c r="I318" s="32">
        <f t="shared" si="29"/>
        <v>0</v>
      </c>
      <c r="K318" s="27">
        <v>0</v>
      </c>
      <c r="L318" s="27">
        <v>0</v>
      </c>
      <c r="M318" s="27">
        <v>0</v>
      </c>
      <c r="N318" s="26">
        <f t="shared" si="28"/>
        <v>0</v>
      </c>
      <c r="P318" s="27">
        <v>0</v>
      </c>
      <c r="Q318" s="27">
        <v>0</v>
      </c>
      <c r="R318" s="27">
        <v>0</v>
      </c>
      <c r="S318" s="27">
        <v>0</v>
      </c>
    </row>
    <row r="319" spans="2:19" x14ac:dyDescent="0.25">
      <c r="B319" s="18">
        <v>1310546</v>
      </c>
      <c r="C319" s="18" t="s">
        <v>313</v>
      </c>
      <c r="D319" s="26" t="s">
        <v>362</v>
      </c>
      <c r="E319" s="27">
        <v>0</v>
      </c>
      <c r="F319" s="27">
        <v>0</v>
      </c>
      <c r="G319" s="27">
        <v>0</v>
      </c>
      <c r="H319" s="27">
        <f t="shared" si="27"/>
        <v>0</v>
      </c>
      <c r="I319" s="32">
        <f t="shared" si="29"/>
        <v>0</v>
      </c>
      <c r="K319" s="27">
        <v>0</v>
      </c>
      <c r="L319" s="27">
        <v>0</v>
      </c>
      <c r="M319" s="27">
        <v>0</v>
      </c>
      <c r="N319" s="26">
        <f t="shared" si="28"/>
        <v>0</v>
      </c>
      <c r="P319" s="27">
        <v>0</v>
      </c>
      <c r="Q319" s="27">
        <v>0</v>
      </c>
      <c r="R319" s="27">
        <v>0</v>
      </c>
      <c r="S319" s="27">
        <v>0</v>
      </c>
    </row>
    <row r="320" spans="2:19" x14ac:dyDescent="0.25">
      <c r="B320" s="18">
        <v>1310388</v>
      </c>
      <c r="C320" s="18" t="s">
        <v>313</v>
      </c>
      <c r="D320" s="26" t="s">
        <v>363</v>
      </c>
      <c r="E320" s="27">
        <v>0</v>
      </c>
      <c r="F320" s="27">
        <v>0</v>
      </c>
      <c r="G320" s="27">
        <v>0</v>
      </c>
      <c r="H320" s="27">
        <f t="shared" ref="H320:H351" si="30">F320+G320</f>
        <v>0</v>
      </c>
      <c r="I320" s="32">
        <f t="shared" si="29"/>
        <v>0</v>
      </c>
      <c r="K320" s="27">
        <v>0</v>
      </c>
      <c r="L320" s="27">
        <v>0</v>
      </c>
      <c r="M320" s="27">
        <v>0</v>
      </c>
      <c r="N320" s="26">
        <f t="shared" ref="N320:N356" si="31">L320+M320</f>
        <v>0</v>
      </c>
      <c r="P320" s="27">
        <v>0</v>
      </c>
      <c r="Q320" s="27">
        <v>0</v>
      </c>
      <c r="R320" s="27">
        <v>0</v>
      </c>
      <c r="S320" s="27">
        <v>0</v>
      </c>
    </row>
    <row r="321" spans="2:19" x14ac:dyDescent="0.25">
      <c r="B321" s="18">
        <v>1310558</v>
      </c>
      <c r="C321" s="18" t="s">
        <v>313</v>
      </c>
      <c r="D321" s="26" t="s">
        <v>364</v>
      </c>
      <c r="E321" s="27">
        <v>0</v>
      </c>
      <c r="F321" s="27">
        <v>0</v>
      </c>
      <c r="G321" s="27">
        <v>0</v>
      </c>
      <c r="H321" s="27">
        <f t="shared" si="30"/>
        <v>0</v>
      </c>
      <c r="I321" s="32">
        <f t="shared" si="29"/>
        <v>0</v>
      </c>
      <c r="K321" s="27">
        <v>0</v>
      </c>
      <c r="L321" s="27">
        <v>0</v>
      </c>
      <c r="M321" s="27">
        <v>0</v>
      </c>
      <c r="N321" s="26">
        <f t="shared" si="31"/>
        <v>0</v>
      </c>
      <c r="P321" s="27">
        <v>0</v>
      </c>
      <c r="Q321" s="27">
        <v>0</v>
      </c>
      <c r="R321" s="27">
        <v>0</v>
      </c>
      <c r="S321" s="27">
        <v>0</v>
      </c>
    </row>
    <row r="322" spans="2:19" x14ac:dyDescent="0.25">
      <c r="B322" s="18">
        <v>1310537</v>
      </c>
      <c r="C322" s="18" t="s">
        <v>313</v>
      </c>
      <c r="D322" s="26" t="s">
        <v>365</v>
      </c>
      <c r="E322" s="27">
        <v>0</v>
      </c>
      <c r="F322" s="27">
        <v>0</v>
      </c>
      <c r="G322" s="27">
        <v>0</v>
      </c>
      <c r="H322" s="27">
        <f t="shared" si="30"/>
        <v>0</v>
      </c>
      <c r="I322" s="32">
        <f t="shared" si="29"/>
        <v>0</v>
      </c>
      <c r="K322" s="27">
        <v>0</v>
      </c>
      <c r="L322" s="27">
        <v>0</v>
      </c>
      <c r="M322" s="27">
        <v>0</v>
      </c>
      <c r="N322" s="26">
        <f t="shared" si="31"/>
        <v>0</v>
      </c>
      <c r="P322" s="27">
        <v>0</v>
      </c>
      <c r="Q322" s="27">
        <v>0</v>
      </c>
      <c r="R322" s="27">
        <v>0</v>
      </c>
      <c r="S322" s="27">
        <v>0</v>
      </c>
    </row>
    <row r="323" spans="2:19" x14ac:dyDescent="0.25">
      <c r="B323" s="18">
        <v>1310033</v>
      </c>
      <c r="C323" s="18" t="s">
        <v>313</v>
      </c>
      <c r="D323" s="26" t="s">
        <v>366</v>
      </c>
      <c r="E323" s="27">
        <v>0</v>
      </c>
      <c r="F323" s="27">
        <v>0</v>
      </c>
      <c r="G323" s="27">
        <v>0</v>
      </c>
      <c r="H323" s="27">
        <f t="shared" si="30"/>
        <v>0</v>
      </c>
      <c r="I323" s="32">
        <f t="shared" si="29"/>
        <v>0</v>
      </c>
      <c r="K323" s="27">
        <v>0</v>
      </c>
      <c r="L323" s="27">
        <v>0</v>
      </c>
      <c r="M323" s="27">
        <v>0</v>
      </c>
      <c r="N323" s="26">
        <f t="shared" si="31"/>
        <v>0</v>
      </c>
      <c r="P323" s="27">
        <v>0</v>
      </c>
      <c r="Q323" s="27">
        <v>0</v>
      </c>
      <c r="R323" s="27">
        <v>0</v>
      </c>
      <c r="S323" s="27">
        <v>0</v>
      </c>
    </row>
    <row r="324" spans="2:19" x14ac:dyDescent="0.25">
      <c r="B324" s="18">
        <v>1310171</v>
      </c>
      <c r="C324" s="18" t="s">
        <v>313</v>
      </c>
      <c r="D324" s="26" t="s">
        <v>367</v>
      </c>
      <c r="E324" s="27">
        <v>0</v>
      </c>
      <c r="F324" s="27">
        <v>0</v>
      </c>
      <c r="G324" s="27">
        <v>0</v>
      </c>
      <c r="H324" s="27">
        <f t="shared" si="30"/>
        <v>0</v>
      </c>
      <c r="I324" s="32">
        <f t="shared" si="29"/>
        <v>0</v>
      </c>
      <c r="K324" s="27">
        <v>0</v>
      </c>
      <c r="L324" s="27">
        <v>0</v>
      </c>
      <c r="M324" s="27">
        <v>0</v>
      </c>
      <c r="N324" s="26">
        <f t="shared" si="31"/>
        <v>0</v>
      </c>
      <c r="P324" s="27">
        <v>0</v>
      </c>
      <c r="Q324" s="27">
        <v>0</v>
      </c>
      <c r="R324" s="27">
        <v>0</v>
      </c>
      <c r="S324" s="27">
        <v>0</v>
      </c>
    </row>
    <row r="325" spans="2:19" x14ac:dyDescent="0.25">
      <c r="B325" s="18">
        <v>1310327</v>
      </c>
      <c r="C325" s="18" t="s">
        <v>313</v>
      </c>
      <c r="D325" s="26" t="s">
        <v>368</v>
      </c>
      <c r="E325" s="27">
        <v>0</v>
      </c>
      <c r="F325" s="27">
        <v>0</v>
      </c>
      <c r="G325" s="27">
        <v>0</v>
      </c>
      <c r="H325" s="27">
        <f t="shared" si="30"/>
        <v>0</v>
      </c>
      <c r="I325" s="32">
        <f t="shared" si="29"/>
        <v>0</v>
      </c>
      <c r="K325" s="27">
        <v>0</v>
      </c>
      <c r="L325" s="27">
        <v>0</v>
      </c>
      <c r="M325" s="27">
        <v>0</v>
      </c>
      <c r="N325" s="26">
        <f t="shared" si="31"/>
        <v>0</v>
      </c>
      <c r="P325" s="27">
        <v>0</v>
      </c>
      <c r="Q325" s="27">
        <v>0</v>
      </c>
      <c r="R325" s="27">
        <v>0</v>
      </c>
      <c r="S325" s="27">
        <v>0</v>
      </c>
    </row>
    <row r="326" spans="2:19" x14ac:dyDescent="0.25">
      <c r="B326" s="18">
        <v>1310020</v>
      </c>
      <c r="C326" s="18" t="s">
        <v>313</v>
      </c>
      <c r="D326" s="26" t="s">
        <v>369</v>
      </c>
      <c r="E326" s="27">
        <v>0</v>
      </c>
      <c r="F326" s="27">
        <v>0</v>
      </c>
      <c r="G326" s="27">
        <v>0</v>
      </c>
      <c r="H326" s="27">
        <f t="shared" si="30"/>
        <v>0</v>
      </c>
      <c r="I326" s="32">
        <f t="shared" si="29"/>
        <v>0</v>
      </c>
      <c r="K326" s="27">
        <v>0</v>
      </c>
      <c r="L326" s="27">
        <v>0</v>
      </c>
      <c r="M326" s="27">
        <v>0</v>
      </c>
      <c r="N326" s="26">
        <f t="shared" si="31"/>
        <v>0</v>
      </c>
      <c r="P326" s="27">
        <v>0</v>
      </c>
      <c r="Q326" s="27">
        <v>0</v>
      </c>
      <c r="R326" s="27">
        <v>0</v>
      </c>
      <c r="S326" s="27">
        <v>0</v>
      </c>
    </row>
    <row r="327" spans="2:19" x14ac:dyDescent="0.25">
      <c r="B327" s="18">
        <v>1310383</v>
      </c>
      <c r="C327" s="18" t="s">
        <v>313</v>
      </c>
      <c r="D327" s="26" t="s">
        <v>370</v>
      </c>
      <c r="E327" s="27">
        <v>0</v>
      </c>
      <c r="F327" s="27">
        <v>0</v>
      </c>
      <c r="G327" s="27">
        <v>0</v>
      </c>
      <c r="H327" s="27">
        <f t="shared" si="30"/>
        <v>0</v>
      </c>
      <c r="I327" s="32">
        <f t="shared" si="29"/>
        <v>0</v>
      </c>
      <c r="K327" s="27">
        <v>0</v>
      </c>
      <c r="L327" s="27">
        <v>0</v>
      </c>
      <c r="M327" s="27">
        <v>0</v>
      </c>
      <c r="N327" s="26">
        <f t="shared" si="31"/>
        <v>0</v>
      </c>
      <c r="P327" s="27">
        <v>0</v>
      </c>
      <c r="Q327" s="27">
        <v>0</v>
      </c>
      <c r="R327" s="27">
        <v>0</v>
      </c>
      <c r="S327" s="27">
        <v>0</v>
      </c>
    </row>
    <row r="328" spans="2:19" x14ac:dyDescent="0.25">
      <c r="B328" s="18">
        <v>1310404</v>
      </c>
      <c r="C328" s="18" t="s">
        <v>313</v>
      </c>
      <c r="D328" s="26" t="s">
        <v>371</v>
      </c>
      <c r="E328" s="27">
        <v>0</v>
      </c>
      <c r="F328" s="27">
        <v>0</v>
      </c>
      <c r="G328" s="27">
        <v>0</v>
      </c>
      <c r="H328" s="27">
        <f t="shared" si="30"/>
        <v>0</v>
      </c>
      <c r="I328" s="32">
        <f t="shared" si="29"/>
        <v>0</v>
      </c>
      <c r="K328" s="27">
        <v>0</v>
      </c>
      <c r="L328" s="27">
        <v>0</v>
      </c>
      <c r="M328" s="27">
        <v>0</v>
      </c>
      <c r="N328" s="26">
        <f t="shared" si="31"/>
        <v>0</v>
      </c>
      <c r="P328" s="27">
        <v>0</v>
      </c>
      <c r="Q328" s="27">
        <v>0</v>
      </c>
      <c r="R328" s="27">
        <v>0</v>
      </c>
      <c r="S328" s="27">
        <v>0</v>
      </c>
    </row>
    <row r="329" spans="2:19" x14ac:dyDescent="0.25">
      <c r="B329" s="18">
        <v>1310448</v>
      </c>
      <c r="C329" s="18" t="s">
        <v>313</v>
      </c>
      <c r="D329" s="26" t="s">
        <v>372</v>
      </c>
      <c r="E329" s="27">
        <v>0</v>
      </c>
      <c r="F329" s="27">
        <v>0</v>
      </c>
      <c r="G329" s="27">
        <v>0</v>
      </c>
      <c r="H329" s="27">
        <f t="shared" si="30"/>
        <v>0</v>
      </c>
      <c r="I329" s="32">
        <f t="shared" si="29"/>
        <v>0</v>
      </c>
      <c r="K329" s="27">
        <v>0</v>
      </c>
      <c r="L329" s="27">
        <v>0</v>
      </c>
      <c r="M329" s="27">
        <v>0</v>
      </c>
      <c r="N329" s="26">
        <f t="shared" si="31"/>
        <v>0</v>
      </c>
      <c r="P329" s="27">
        <v>0</v>
      </c>
      <c r="Q329" s="27">
        <v>0</v>
      </c>
      <c r="R329" s="27">
        <v>0</v>
      </c>
      <c r="S329" s="27">
        <v>0</v>
      </c>
    </row>
    <row r="330" spans="2:19" x14ac:dyDescent="0.25">
      <c r="B330" s="18">
        <v>1310431</v>
      </c>
      <c r="C330" s="18" t="s">
        <v>313</v>
      </c>
      <c r="D330" s="26" t="s">
        <v>373</v>
      </c>
      <c r="E330" s="27">
        <v>0</v>
      </c>
      <c r="F330" s="27">
        <v>0</v>
      </c>
      <c r="G330" s="27">
        <v>0</v>
      </c>
      <c r="H330" s="27">
        <f t="shared" si="30"/>
        <v>0</v>
      </c>
      <c r="I330" s="32">
        <f t="shared" si="29"/>
        <v>0</v>
      </c>
      <c r="K330" s="27">
        <v>0</v>
      </c>
      <c r="L330" s="27">
        <v>0</v>
      </c>
      <c r="M330" s="27">
        <v>0</v>
      </c>
      <c r="N330" s="26">
        <f t="shared" si="31"/>
        <v>0</v>
      </c>
      <c r="P330" s="27">
        <v>0</v>
      </c>
      <c r="Q330" s="27">
        <v>0</v>
      </c>
      <c r="R330" s="27">
        <v>0</v>
      </c>
      <c r="S330" s="27">
        <v>0</v>
      </c>
    </row>
    <row r="331" spans="2:19" x14ac:dyDescent="0.25">
      <c r="B331" s="18">
        <v>1310564</v>
      </c>
      <c r="C331" s="18" t="s">
        <v>313</v>
      </c>
      <c r="D331" s="26" t="s">
        <v>374</v>
      </c>
      <c r="E331" s="27">
        <v>0</v>
      </c>
      <c r="F331" s="27">
        <v>0</v>
      </c>
      <c r="G331" s="27">
        <v>0</v>
      </c>
      <c r="H331" s="27">
        <f t="shared" si="30"/>
        <v>0</v>
      </c>
      <c r="I331" s="32">
        <f t="shared" si="29"/>
        <v>0</v>
      </c>
      <c r="K331" s="27">
        <v>0</v>
      </c>
      <c r="L331" s="27">
        <v>0</v>
      </c>
      <c r="M331" s="27">
        <v>0</v>
      </c>
      <c r="N331" s="26">
        <f t="shared" si="31"/>
        <v>0</v>
      </c>
      <c r="P331" s="27">
        <v>0</v>
      </c>
      <c r="Q331" s="27">
        <v>0</v>
      </c>
      <c r="R331" s="27">
        <v>0</v>
      </c>
      <c r="S331" s="27">
        <v>0</v>
      </c>
    </row>
    <row r="332" spans="2:19" x14ac:dyDescent="0.25">
      <c r="B332" s="18">
        <v>1310560</v>
      </c>
      <c r="C332" s="18" t="s">
        <v>313</v>
      </c>
      <c r="D332" s="26" t="s">
        <v>375</v>
      </c>
      <c r="E332" s="27">
        <v>0</v>
      </c>
      <c r="F332" s="27">
        <v>0</v>
      </c>
      <c r="G332" s="27">
        <v>0</v>
      </c>
      <c r="H332" s="27">
        <f t="shared" si="30"/>
        <v>0</v>
      </c>
      <c r="I332" s="32">
        <f t="shared" si="29"/>
        <v>0</v>
      </c>
      <c r="K332" s="27">
        <v>0</v>
      </c>
      <c r="L332" s="27">
        <v>0</v>
      </c>
      <c r="M332" s="27">
        <v>0</v>
      </c>
      <c r="N332" s="26">
        <f t="shared" si="31"/>
        <v>0</v>
      </c>
      <c r="P332" s="27">
        <v>0</v>
      </c>
      <c r="Q332" s="27">
        <v>0</v>
      </c>
      <c r="R332" s="27">
        <v>0</v>
      </c>
      <c r="S332" s="27">
        <v>0</v>
      </c>
    </row>
    <row r="333" spans="2:19" x14ac:dyDescent="0.25">
      <c r="B333" s="18">
        <v>1310291</v>
      </c>
      <c r="C333" s="18" t="s">
        <v>313</v>
      </c>
      <c r="D333" s="26" t="s">
        <v>376</v>
      </c>
      <c r="E333" s="27">
        <v>0</v>
      </c>
      <c r="F333" s="27">
        <v>0</v>
      </c>
      <c r="G333" s="27">
        <v>0</v>
      </c>
      <c r="H333" s="27">
        <f t="shared" si="30"/>
        <v>0</v>
      </c>
      <c r="I333" s="32">
        <f t="shared" si="29"/>
        <v>0</v>
      </c>
      <c r="K333" s="27">
        <v>0</v>
      </c>
      <c r="L333" s="27">
        <v>0</v>
      </c>
      <c r="M333" s="27">
        <v>0</v>
      </c>
      <c r="N333" s="26">
        <f t="shared" si="31"/>
        <v>0</v>
      </c>
      <c r="P333" s="27">
        <v>0</v>
      </c>
      <c r="Q333" s="27">
        <v>0</v>
      </c>
      <c r="R333" s="27">
        <v>0</v>
      </c>
      <c r="S333" s="27">
        <v>0</v>
      </c>
    </row>
    <row r="334" spans="2:19" x14ac:dyDescent="0.25">
      <c r="B334" s="18">
        <v>1310484</v>
      </c>
      <c r="C334" s="18" t="s">
        <v>313</v>
      </c>
      <c r="D334" s="26" t="s">
        <v>377</v>
      </c>
      <c r="E334" s="27">
        <v>0</v>
      </c>
      <c r="F334" s="27">
        <v>0</v>
      </c>
      <c r="G334" s="27">
        <v>0</v>
      </c>
      <c r="H334" s="27">
        <f t="shared" si="30"/>
        <v>0</v>
      </c>
      <c r="I334" s="32">
        <f t="shared" ref="I334:I351" si="32">IFERROR(H334/E334,0)</f>
        <v>0</v>
      </c>
      <c r="K334" s="27">
        <v>0</v>
      </c>
      <c r="L334" s="27">
        <v>0</v>
      </c>
      <c r="M334" s="27">
        <v>0</v>
      </c>
      <c r="N334" s="26">
        <f t="shared" si="31"/>
        <v>0</v>
      </c>
      <c r="P334" s="27">
        <v>0</v>
      </c>
      <c r="Q334" s="27">
        <v>0</v>
      </c>
      <c r="R334" s="27">
        <v>0</v>
      </c>
      <c r="S334" s="27">
        <v>0</v>
      </c>
    </row>
    <row r="335" spans="2:19" x14ac:dyDescent="0.25">
      <c r="B335" s="18">
        <v>1310011</v>
      </c>
      <c r="C335" s="18" t="s">
        <v>313</v>
      </c>
      <c r="D335" s="26" t="s">
        <v>378</v>
      </c>
      <c r="E335" s="27">
        <v>0</v>
      </c>
      <c r="F335" s="27">
        <v>0</v>
      </c>
      <c r="G335" s="27">
        <v>0</v>
      </c>
      <c r="H335" s="27">
        <f t="shared" si="30"/>
        <v>0</v>
      </c>
      <c r="I335" s="32">
        <f t="shared" si="32"/>
        <v>0</v>
      </c>
      <c r="K335" s="27">
        <v>0</v>
      </c>
      <c r="L335" s="27">
        <v>0</v>
      </c>
      <c r="M335" s="27">
        <v>0</v>
      </c>
      <c r="N335" s="26">
        <f t="shared" si="31"/>
        <v>0</v>
      </c>
      <c r="P335" s="27">
        <v>0</v>
      </c>
      <c r="Q335" s="27">
        <v>0</v>
      </c>
      <c r="R335" s="27">
        <v>0</v>
      </c>
      <c r="S335" s="27">
        <v>0</v>
      </c>
    </row>
    <row r="336" spans="2:19" x14ac:dyDescent="0.25">
      <c r="B336" s="18">
        <v>1310521</v>
      </c>
      <c r="C336" s="18" t="s">
        <v>313</v>
      </c>
      <c r="D336" s="26" t="s">
        <v>379</v>
      </c>
      <c r="E336" s="27">
        <v>0</v>
      </c>
      <c r="F336" s="27">
        <v>0</v>
      </c>
      <c r="G336" s="27">
        <v>0</v>
      </c>
      <c r="H336" s="27">
        <f t="shared" si="30"/>
        <v>0</v>
      </c>
      <c r="I336" s="32">
        <f t="shared" si="32"/>
        <v>0</v>
      </c>
      <c r="K336" s="27">
        <v>0</v>
      </c>
      <c r="L336" s="27">
        <v>0</v>
      </c>
      <c r="M336" s="27">
        <v>0</v>
      </c>
      <c r="N336" s="26">
        <f t="shared" si="31"/>
        <v>0</v>
      </c>
      <c r="P336" s="27">
        <v>0</v>
      </c>
      <c r="Q336" s="27">
        <v>0</v>
      </c>
      <c r="R336" s="27">
        <v>0</v>
      </c>
      <c r="S336" s="27">
        <v>0</v>
      </c>
    </row>
    <row r="337" spans="2:19" x14ac:dyDescent="0.25">
      <c r="B337" s="18">
        <v>1310423</v>
      </c>
      <c r="C337" s="18" t="s">
        <v>380</v>
      </c>
      <c r="D337" s="26" t="s">
        <v>381</v>
      </c>
      <c r="E337" s="27">
        <v>0</v>
      </c>
      <c r="F337" s="27">
        <v>0</v>
      </c>
      <c r="G337" s="27">
        <v>0</v>
      </c>
      <c r="H337" s="27">
        <f t="shared" si="30"/>
        <v>0</v>
      </c>
      <c r="I337" s="32">
        <f t="shared" si="32"/>
        <v>0</v>
      </c>
      <c r="K337" s="27">
        <v>0</v>
      </c>
      <c r="L337" s="27">
        <v>0</v>
      </c>
      <c r="M337" s="27">
        <v>0</v>
      </c>
      <c r="N337" s="26">
        <f t="shared" si="31"/>
        <v>0</v>
      </c>
      <c r="P337" s="27">
        <v>0</v>
      </c>
      <c r="Q337" s="27">
        <v>0</v>
      </c>
      <c r="R337" s="27">
        <v>0</v>
      </c>
      <c r="S337" s="27">
        <v>0</v>
      </c>
    </row>
    <row r="338" spans="2:19" x14ac:dyDescent="0.25">
      <c r="B338" s="18">
        <v>1310545</v>
      </c>
      <c r="C338" s="18" t="s">
        <v>380</v>
      </c>
      <c r="D338" s="26" t="s">
        <v>382</v>
      </c>
      <c r="E338" s="27">
        <v>0</v>
      </c>
      <c r="F338" s="27">
        <v>0</v>
      </c>
      <c r="G338" s="27">
        <v>0</v>
      </c>
      <c r="H338" s="27">
        <f t="shared" si="30"/>
        <v>0</v>
      </c>
      <c r="I338" s="32">
        <f t="shared" si="32"/>
        <v>0</v>
      </c>
      <c r="K338" s="27">
        <v>0</v>
      </c>
      <c r="L338" s="27">
        <v>0</v>
      </c>
      <c r="M338" s="27">
        <v>0</v>
      </c>
      <c r="N338" s="26">
        <f t="shared" si="31"/>
        <v>0</v>
      </c>
      <c r="P338" s="27">
        <v>0</v>
      </c>
      <c r="Q338" s="27">
        <v>0</v>
      </c>
      <c r="R338" s="27">
        <v>0</v>
      </c>
      <c r="S338" s="27">
        <v>0</v>
      </c>
    </row>
    <row r="339" spans="2:19" x14ac:dyDescent="0.25">
      <c r="B339" s="18">
        <v>1310634</v>
      </c>
      <c r="C339" s="18" t="s">
        <v>380</v>
      </c>
      <c r="D339" s="26" t="s">
        <v>383</v>
      </c>
      <c r="E339" s="27">
        <v>0</v>
      </c>
      <c r="F339" s="27">
        <v>0</v>
      </c>
      <c r="G339" s="27">
        <v>0</v>
      </c>
      <c r="H339" s="27">
        <f t="shared" si="30"/>
        <v>0</v>
      </c>
      <c r="I339" s="32">
        <f t="shared" si="32"/>
        <v>0</v>
      </c>
      <c r="K339" s="27">
        <v>0</v>
      </c>
      <c r="L339" s="27">
        <v>0</v>
      </c>
      <c r="M339" s="27">
        <v>0</v>
      </c>
      <c r="N339" s="26">
        <f t="shared" si="31"/>
        <v>0</v>
      </c>
      <c r="P339" s="27">
        <v>0</v>
      </c>
      <c r="Q339" s="27">
        <v>0</v>
      </c>
      <c r="R339" s="27">
        <v>0</v>
      </c>
      <c r="S339" s="27">
        <v>0</v>
      </c>
    </row>
    <row r="340" spans="2:19" x14ac:dyDescent="0.25">
      <c r="B340" s="18">
        <v>1310612</v>
      </c>
      <c r="C340" s="18" t="s">
        <v>380</v>
      </c>
      <c r="D340" s="26" t="s">
        <v>384</v>
      </c>
      <c r="E340" s="27">
        <v>0</v>
      </c>
      <c r="F340" s="27">
        <v>0</v>
      </c>
      <c r="G340" s="27">
        <v>0</v>
      </c>
      <c r="H340" s="27">
        <f t="shared" si="30"/>
        <v>0</v>
      </c>
      <c r="I340" s="32">
        <f t="shared" si="32"/>
        <v>0</v>
      </c>
      <c r="K340" s="27">
        <v>0</v>
      </c>
      <c r="L340" s="27">
        <v>0</v>
      </c>
      <c r="M340" s="27">
        <v>0</v>
      </c>
      <c r="N340" s="26">
        <f t="shared" si="31"/>
        <v>0</v>
      </c>
      <c r="P340" s="27">
        <v>0</v>
      </c>
      <c r="Q340" s="27">
        <v>0</v>
      </c>
      <c r="R340" s="27">
        <v>0</v>
      </c>
      <c r="S340" s="27">
        <v>0</v>
      </c>
    </row>
    <row r="341" spans="2:19" x14ac:dyDescent="0.25">
      <c r="B341" s="18">
        <v>1310611</v>
      </c>
      <c r="C341" s="18" t="s">
        <v>380</v>
      </c>
      <c r="D341" s="26" t="s">
        <v>385</v>
      </c>
      <c r="E341" s="27">
        <v>0</v>
      </c>
      <c r="F341" s="27">
        <v>0</v>
      </c>
      <c r="G341" s="27">
        <v>0</v>
      </c>
      <c r="H341" s="27">
        <f t="shared" si="30"/>
        <v>0</v>
      </c>
      <c r="I341" s="32">
        <f t="shared" si="32"/>
        <v>0</v>
      </c>
      <c r="K341" s="27">
        <v>0</v>
      </c>
      <c r="L341" s="27">
        <v>0</v>
      </c>
      <c r="M341" s="27">
        <v>0</v>
      </c>
      <c r="N341" s="26">
        <f t="shared" si="31"/>
        <v>0</v>
      </c>
      <c r="P341" s="27">
        <v>0</v>
      </c>
      <c r="Q341" s="27">
        <v>0</v>
      </c>
      <c r="R341" s="27">
        <v>0</v>
      </c>
      <c r="S341" s="27">
        <v>0</v>
      </c>
    </row>
    <row r="342" spans="2:19" x14ac:dyDescent="0.25">
      <c r="B342" s="18">
        <v>1310610</v>
      </c>
      <c r="C342" s="18" t="s">
        <v>380</v>
      </c>
      <c r="D342" s="26" t="s">
        <v>386</v>
      </c>
      <c r="E342" s="27">
        <v>0</v>
      </c>
      <c r="F342" s="27">
        <v>0</v>
      </c>
      <c r="G342" s="27">
        <v>0</v>
      </c>
      <c r="H342" s="27">
        <f t="shared" si="30"/>
        <v>0</v>
      </c>
      <c r="I342" s="32">
        <f t="shared" si="32"/>
        <v>0</v>
      </c>
      <c r="K342" s="27">
        <v>0</v>
      </c>
      <c r="L342" s="27">
        <v>0</v>
      </c>
      <c r="M342" s="27">
        <v>0</v>
      </c>
      <c r="N342" s="26">
        <f t="shared" si="31"/>
        <v>0</v>
      </c>
      <c r="P342" s="27">
        <v>0</v>
      </c>
      <c r="Q342" s="27">
        <v>0</v>
      </c>
      <c r="R342" s="27">
        <v>0</v>
      </c>
      <c r="S342" s="27">
        <v>0</v>
      </c>
    </row>
    <row r="343" spans="2:19" x14ac:dyDescent="0.25">
      <c r="B343" s="18">
        <v>1310609</v>
      </c>
      <c r="C343" s="18" t="s">
        <v>380</v>
      </c>
      <c r="D343" s="26" t="s">
        <v>387</v>
      </c>
      <c r="E343" s="27">
        <v>0</v>
      </c>
      <c r="F343" s="27">
        <v>0</v>
      </c>
      <c r="G343" s="27">
        <v>0</v>
      </c>
      <c r="H343" s="27">
        <f t="shared" si="30"/>
        <v>0</v>
      </c>
      <c r="I343" s="32">
        <f t="shared" si="32"/>
        <v>0</v>
      </c>
      <c r="K343" s="27">
        <v>0</v>
      </c>
      <c r="L343" s="27">
        <v>0</v>
      </c>
      <c r="M343" s="27">
        <v>0</v>
      </c>
      <c r="N343" s="26">
        <f t="shared" si="31"/>
        <v>0</v>
      </c>
      <c r="P343" s="27">
        <v>0</v>
      </c>
      <c r="Q343" s="27">
        <v>0</v>
      </c>
      <c r="R343" s="27">
        <v>0</v>
      </c>
      <c r="S343" s="27">
        <v>0</v>
      </c>
    </row>
    <row r="344" spans="2:19" x14ac:dyDescent="0.25">
      <c r="B344" s="18">
        <v>1310412</v>
      </c>
      <c r="C344" s="18" t="s">
        <v>380</v>
      </c>
      <c r="D344" s="26" t="s">
        <v>388</v>
      </c>
      <c r="E344" s="27">
        <v>0</v>
      </c>
      <c r="F344" s="27">
        <v>0</v>
      </c>
      <c r="G344" s="27">
        <v>0</v>
      </c>
      <c r="H344" s="27">
        <f t="shared" si="30"/>
        <v>0</v>
      </c>
      <c r="I344" s="32">
        <f t="shared" si="32"/>
        <v>0</v>
      </c>
      <c r="K344" s="27">
        <v>0</v>
      </c>
      <c r="L344" s="27">
        <v>0</v>
      </c>
      <c r="M344" s="27">
        <v>0</v>
      </c>
      <c r="N344" s="26">
        <f t="shared" si="31"/>
        <v>0</v>
      </c>
      <c r="P344" s="27">
        <v>0</v>
      </c>
      <c r="Q344" s="27">
        <v>0</v>
      </c>
      <c r="R344" s="27">
        <v>0</v>
      </c>
      <c r="S344" s="27">
        <v>0</v>
      </c>
    </row>
    <row r="345" spans="2:19" x14ac:dyDescent="0.25">
      <c r="B345" s="18">
        <v>1310410</v>
      </c>
      <c r="C345" s="18" t="s">
        <v>380</v>
      </c>
      <c r="D345" s="26" t="s">
        <v>389</v>
      </c>
      <c r="E345" s="27">
        <v>0</v>
      </c>
      <c r="F345" s="27">
        <v>0</v>
      </c>
      <c r="G345" s="27">
        <v>0</v>
      </c>
      <c r="H345" s="27">
        <f t="shared" si="30"/>
        <v>0</v>
      </c>
      <c r="I345" s="32">
        <f t="shared" si="32"/>
        <v>0</v>
      </c>
      <c r="K345" s="27">
        <v>0</v>
      </c>
      <c r="L345" s="27">
        <v>0</v>
      </c>
      <c r="M345" s="27">
        <v>0</v>
      </c>
      <c r="N345" s="26">
        <f t="shared" si="31"/>
        <v>0</v>
      </c>
      <c r="P345" s="27">
        <v>0</v>
      </c>
      <c r="Q345" s="27">
        <v>0</v>
      </c>
      <c r="R345" s="27">
        <v>0</v>
      </c>
      <c r="S345" s="27">
        <v>0</v>
      </c>
    </row>
    <row r="346" spans="2:19" x14ac:dyDescent="0.25">
      <c r="B346" s="18">
        <v>1310678</v>
      </c>
      <c r="C346" s="18" t="s">
        <v>380</v>
      </c>
      <c r="D346" s="26" t="s">
        <v>390</v>
      </c>
      <c r="E346" s="27">
        <v>0</v>
      </c>
      <c r="F346" s="27">
        <v>0</v>
      </c>
      <c r="G346" s="27">
        <v>0</v>
      </c>
      <c r="H346" s="27">
        <f t="shared" si="30"/>
        <v>0</v>
      </c>
      <c r="I346" s="32">
        <f t="shared" si="32"/>
        <v>0</v>
      </c>
      <c r="K346" s="27">
        <v>0</v>
      </c>
      <c r="L346" s="27">
        <v>0</v>
      </c>
      <c r="M346" s="27">
        <v>0</v>
      </c>
      <c r="N346" s="26">
        <f t="shared" si="31"/>
        <v>0</v>
      </c>
      <c r="P346" s="27">
        <v>0</v>
      </c>
      <c r="Q346" s="27">
        <v>0</v>
      </c>
      <c r="R346" s="27">
        <v>0</v>
      </c>
      <c r="S346" s="27">
        <v>0</v>
      </c>
    </row>
    <row r="347" spans="2:19" x14ac:dyDescent="0.25">
      <c r="B347" s="18">
        <v>1310635</v>
      </c>
      <c r="C347" s="18" t="s">
        <v>380</v>
      </c>
      <c r="D347" s="26" t="s">
        <v>391</v>
      </c>
      <c r="E347" s="27">
        <v>0</v>
      </c>
      <c r="F347" s="27">
        <v>0</v>
      </c>
      <c r="G347" s="27">
        <v>0</v>
      </c>
      <c r="H347" s="27">
        <f t="shared" si="30"/>
        <v>0</v>
      </c>
      <c r="I347" s="32">
        <f t="shared" si="32"/>
        <v>0</v>
      </c>
      <c r="K347" s="27">
        <v>0</v>
      </c>
      <c r="L347" s="27">
        <v>0</v>
      </c>
      <c r="M347" s="27">
        <v>0</v>
      </c>
      <c r="N347" s="26">
        <f t="shared" si="31"/>
        <v>0</v>
      </c>
      <c r="P347" s="27">
        <v>0</v>
      </c>
      <c r="Q347" s="27">
        <v>0</v>
      </c>
      <c r="R347" s="27">
        <v>0</v>
      </c>
      <c r="S347" s="27">
        <v>0</v>
      </c>
    </row>
    <row r="348" spans="2:19" x14ac:dyDescent="0.25">
      <c r="B348" s="18">
        <v>1310656</v>
      </c>
      <c r="C348" s="18" t="s">
        <v>380</v>
      </c>
      <c r="D348" s="26" t="s">
        <v>392</v>
      </c>
      <c r="E348" s="27">
        <v>0</v>
      </c>
      <c r="F348" s="27">
        <v>0</v>
      </c>
      <c r="G348" s="27">
        <v>0</v>
      </c>
      <c r="H348" s="27">
        <f t="shared" si="30"/>
        <v>0</v>
      </c>
      <c r="I348" s="32">
        <f t="shared" si="32"/>
        <v>0</v>
      </c>
      <c r="K348" s="27">
        <v>0</v>
      </c>
      <c r="L348" s="27">
        <v>0</v>
      </c>
      <c r="M348" s="27">
        <v>0</v>
      </c>
      <c r="N348" s="26">
        <f t="shared" si="31"/>
        <v>0</v>
      </c>
      <c r="P348" s="27">
        <v>0</v>
      </c>
      <c r="Q348" s="27">
        <v>0</v>
      </c>
      <c r="R348" s="27">
        <v>0</v>
      </c>
      <c r="S348" s="27">
        <v>0</v>
      </c>
    </row>
    <row r="349" spans="2:19" x14ac:dyDescent="0.25">
      <c r="B349" s="18">
        <v>1310651</v>
      </c>
      <c r="C349" s="18" t="s">
        <v>380</v>
      </c>
      <c r="D349" s="26" t="s">
        <v>393</v>
      </c>
      <c r="E349" s="27">
        <v>0</v>
      </c>
      <c r="F349" s="27">
        <v>0</v>
      </c>
      <c r="G349" s="27">
        <v>0</v>
      </c>
      <c r="H349" s="27">
        <f t="shared" si="30"/>
        <v>0</v>
      </c>
      <c r="I349" s="32">
        <f t="shared" si="32"/>
        <v>0</v>
      </c>
      <c r="K349" s="27">
        <v>0</v>
      </c>
      <c r="L349" s="27">
        <v>0</v>
      </c>
      <c r="M349" s="27">
        <v>0</v>
      </c>
      <c r="N349" s="26">
        <f t="shared" si="31"/>
        <v>0</v>
      </c>
      <c r="P349" s="27">
        <v>0</v>
      </c>
      <c r="Q349" s="27">
        <v>0</v>
      </c>
      <c r="R349" s="27">
        <v>0</v>
      </c>
      <c r="S349" s="27">
        <v>0</v>
      </c>
    </row>
    <row r="350" spans="2:19" x14ac:dyDescent="0.25">
      <c r="B350" s="18">
        <v>1310652</v>
      </c>
      <c r="C350" s="18" t="s">
        <v>380</v>
      </c>
      <c r="D350" s="26" t="s">
        <v>394</v>
      </c>
      <c r="E350" s="27">
        <v>0</v>
      </c>
      <c r="F350" s="27">
        <v>0</v>
      </c>
      <c r="G350" s="27">
        <v>0</v>
      </c>
      <c r="H350" s="27">
        <f t="shared" si="30"/>
        <v>0</v>
      </c>
      <c r="I350" s="32">
        <f t="shared" si="32"/>
        <v>0</v>
      </c>
      <c r="K350" s="27">
        <v>0</v>
      </c>
      <c r="L350" s="27">
        <v>0</v>
      </c>
      <c r="M350" s="27">
        <v>0</v>
      </c>
      <c r="N350" s="26">
        <f t="shared" si="31"/>
        <v>0</v>
      </c>
      <c r="P350" s="27">
        <v>0</v>
      </c>
      <c r="Q350" s="27">
        <v>0</v>
      </c>
      <c r="R350" s="27">
        <v>0</v>
      </c>
      <c r="S350" s="27">
        <v>0</v>
      </c>
    </row>
    <row r="351" spans="2:19" x14ac:dyDescent="0.25">
      <c r="B351" s="18">
        <v>1310081</v>
      </c>
      <c r="C351" s="18" t="s">
        <v>380</v>
      </c>
      <c r="D351" s="26" t="s">
        <v>395</v>
      </c>
      <c r="E351" s="27">
        <v>0</v>
      </c>
      <c r="F351" s="27">
        <v>0</v>
      </c>
      <c r="G351" s="27">
        <v>0</v>
      </c>
      <c r="H351" s="27">
        <f t="shared" si="30"/>
        <v>0</v>
      </c>
      <c r="I351" s="32">
        <f t="shared" si="32"/>
        <v>0</v>
      </c>
      <c r="K351" s="27">
        <v>0</v>
      </c>
      <c r="L351" s="27">
        <v>0</v>
      </c>
      <c r="M351" s="27">
        <v>0</v>
      </c>
      <c r="N351" s="26">
        <f t="shared" si="31"/>
        <v>0</v>
      </c>
      <c r="P351" s="27">
        <v>0</v>
      </c>
      <c r="Q351" s="27">
        <v>0</v>
      </c>
      <c r="R351" s="27">
        <v>0</v>
      </c>
      <c r="S351" s="27">
        <v>0</v>
      </c>
    </row>
    <row r="352" spans="2:19" x14ac:dyDescent="0.25">
      <c r="B352" s="18">
        <v>1310512</v>
      </c>
      <c r="C352" s="18" t="s">
        <v>380</v>
      </c>
      <c r="D352" s="26" t="s">
        <v>396</v>
      </c>
      <c r="E352" s="27">
        <v>0</v>
      </c>
      <c r="F352" s="27">
        <v>0</v>
      </c>
      <c r="G352" s="27">
        <v>0</v>
      </c>
      <c r="H352" s="27"/>
      <c r="I352" s="32"/>
      <c r="K352" s="27">
        <v>0</v>
      </c>
      <c r="L352" s="27">
        <v>0</v>
      </c>
      <c r="M352" s="27">
        <v>0</v>
      </c>
      <c r="N352" s="26">
        <f t="shared" si="31"/>
        <v>0</v>
      </c>
      <c r="P352" s="27">
        <v>0</v>
      </c>
      <c r="Q352" s="27">
        <v>0</v>
      </c>
      <c r="R352" s="27">
        <v>0</v>
      </c>
      <c r="S352" s="27">
        <v>0</v>
      </c>
    </row>
    <row r="353" spans="2:19" x14ac:dyDescent="0.25">
      <c r="B353" s="18">
        <v>1310613</v>
      </c>
      <c r="C353" s="18" t="s">
        <v>380</v>
      </c>
      <c r="D353" s="26" t="s">
        <v>397</v>
      </c>
      <c r="E353" s="27">
        <v>0</v>
      </c>
      <c r="F353" s="27">
        <v>0</v>
      </c>
      <c r="G353" s="27">
        <v>0</v>
      </c>
      <c r="H353" s="27"/>
      <c r="I353" s="32"/>
      <c r="K353" s="27">
        <v>0</v>
      </c>
      <c r="L353" s="27">
        <v>0</v>
      </c>
      <c r="M353" s="27">
        <v>0</v>
      </c>
      <c r="N353" s="26">
        <f t="shared" si="31"/>
        <v>0</v>
      </c>
      <c r="P353" s="27">
        <v>0</v>
      </c>
      <c r="Q353" s="27">
        <v>0</v>
      </c>
      <c r="R353" s="27">
        <v>0</v>
      </c>
      <c r="S353" s="27">
        <v>0</v>
      </c>
    </row>
    <row r="354" spans="2:19" x14ac:dyDescent="0.25">
      <c r="B354" s="18"/>
      <c r="C354" s="18" t="s">
        <v>398</v>
      </c>
      <c r="D354" s="26" t="s">
        <v>399</v>
      </c>
      <c r="E354" s="27"/>
      <c r="F354" s="27"/>
      <c r="G354" s="27"/>
      <c r="H354" s="27">
        <f>F354+G354</f>
        <v>0</v>
      </c>
      <c r="I354" s="32">
        <f t="shared" ref="I354:I417" si="33">IFERROR(H354/E354,0)</f>
        <v>0</v>
      </c>
      <c r="K354" s="27">
        <v>0</v>
      </c>
      <c r="L354" s="27">
        <v>0</v>
      </c>
      <c r="M354" s="27">
        <v>0</v>
      </c>
      <c r="N354" s="26">
        <f t="shared" si="31"/>
        <v>0</v>
      </c>
      <c r="P354" s="27">
        <v>0</v>
      </c>
      <c r="Q354" s="27">
        <v>0</v>
      </c>
      <c r="R354" s="27">
        <v>0</v>
      </c>
      <c r="S354" s="27">
        <v>0</v>
      </c>
    </row>
    <row r="355" spans="2:19" x14ac:dyDescent="0.25">
      <c r="B355" s="18"/>
      <c r="C355" s="18" t="s">
        <v>398</v>
      </c>
      <c r="D355" s="26"/>
      <c r="E355" s="27"/>
      <c r="F355" s="27"/>
      <c r="G355" s="27"/>
      <c r="H355" s="27">
        <f>F355+G355</f>
        <v>0</v>
      </c>
      <c r="I355" s="32">
        <f t="shared" si="33"/>
        <v>0</v>
      </c>
      <c r="K355" s="27">
        <v>0</v>
      </c>
      <c r="L355" s="27">
        <v>0</v>
      </c>
      <c r="M355" s="27">
        <v>0</v>
      </c>
      <c r="N355" s="26">
        <f t="shared" si="31"/>
        <v>0</v>
      </c>
      <c r="P355" s="27">
        <v>0</v>
      </c>
      <c r="Q355" s="27">
        <v>0</v>
      </c>
      <c r="R355" s="27">
        <v>0</v>
      </c>
      <c r="S355" s="27">
        <v>0</v>
      </c>
    </row>
    <row r="356" spans="2:19" x14ac:dyDescent="0.25">
      <c r="B356" s="18"/>
      <c r="C356" s="18" t="s">
        <v>398</v>
      </c>
      <c r="D356" s="26"/>
      <c r="E356" s="27"/>
      <c r="F356" s="27"/>
      <c r="G356" s="27"/>
      <c r="H356" s="27">
        <f>F356+G356</f>
        <v>0</v>
      </c>
      <c r="I356" s="32">
        <f t="shared" si="33"/>
        <v>0</v>
      </c>
      <c r="K356" s="27">
        <v>0</v>
      </c>
      <c r="L356" s="27">
        <v>0</v>
      </c>
      <c r="M356" s="27">
        <v>0</v>
      </c>
      <c r="N356" s="26">
        <f t="shared" si="31"/>
        <v>0</v>
      </c>
      <c r="P356" s="27">
        <v>0</v>
      </c>
      <c r="Q356" s="27">
        <v>0</v>
      </c>
      <c r="R356" s="27">
        <v>0</v>
      </c>
      <c r="S356" s="27">
        <v>0</v>
      </c>
    </row>
    <row r="357" spans="2:19" ht="15" customHeight="1" x14ac:dyDescent="0.25">
      <c r="B357" s="20"/>
      <c r="C357" s="20">
        <v>9</v>
      </c>
      <c r="D357" s="29" t="s">
        <v>400</v>
      </c>
      <c r="E357" s="30">
        <f>SUM(E128:E356)</f>
        <v>0</v>
      </c>
      <c r="F357" s="30">
        <f>SUM(F128:F356)</f>
        <v>0</v>
      </c>
      <c r="G357" s="30">
        <f>SUM(G128:G356)</f>
        <v>0</v>
      </c>
      <c r="H357" s="30">
        <f>SUM(H128:H356)</f>
        <v>0</v>
      </c>
      <c r="I357" s="31">
        <f t="shared" si="33"/>
        <v>0</v>
      </c>
      <c r="K357" s="30">
        <f>SUM(K128:K356)</f>
        <v>0</v>
      </c>
      <c r="L357" s="30">
        <f>SUM(L128:L356)</f>
        <v>0</v>
      </c>
      <c r="M357" s="30">
        <f>SUM(M128:M356)</f>
        <v>0</v>
      </c>
      <c r="N357" s="30">
        <f>SUM(N128:N356)</f>
        <v>0</v>
      </c>
      <c r="P357" s="30">
        <v>0</v>
      </c>
      <c r="Q357" s="30">
        <v>0</v>
      </c>
      <c r="R357" s="30">
        <v>0</v>
      </c>
      <c r="S357" s="30">
        <v>0</v>
      </c>
    </row>
    <row r="358" spans="2:19" x14ac:dyDescent="0.25">
      <c r="B358" s="18">
        <v>1310308</v>
      </c>
      <c r="C358" s="18" t="s">
        <v>401</v>
      </c>
      <c r="D358" s="26" t="s">
        <v>402</v>
      </c>
      <c r="E358" s="27">
        <v>0</v>
      </c>
      <c r="F358" s="27">
        <v>0</v>
      </c>
      <c r="G358" s="27">
        <v>0</v>
      </c>
      <c r="H358" s="27">
        <f t="shared" ref="H358:H418" si="34">F358+G358</f>
        <v>0</v>
      </c>
      <c r="I358" s="32">
        <f t="shared" si="33"/>
        <v>0</v>
      </c>
      <c r="K358" s="27">
        <v>0</v>
      </c>
      <c r="L358" s="27">
        <v>0</v>
      </c>
      <c r="M358" s="27">
        <v>0</v>
      </c>
      <c r="N358" s="26">
        <f t="shared" ref="N358:N418" si="35">L358+M358</f>
        <v>0</v>
      </c>
      <c r="P358" s="27">
        <v>0</v>
      </c>
      <c r="Q358" s="27">
        <v>0</v>
      </c>
      <c r="R358" s="27">
        <v>0</v>
      </c>
      <c r="S358" s="27">
        <v>0</v>
      </c>
    </row>
    <row r="359" spans="2:19" x14ac:dyDescent="0.25">
      <c r="B359" s="18">
        <v>1310313</v>
      </c>
      <c r="C359" s="18" t="s">
        <v>401</v>
      </c>
      <c r="D359" s="26" t="s">
        <v>403</v>
      </c>
      <c r="E359" s="27">
        <v>0</v>
      </c>
      <c r="F359" s="27">
        <v>0</v>
      </c>
      <c r="G359" s="27">
        <v>0</v>
      </c>
      <c r="H359" s="27">
        <f t="shared" si="34"/>
        <v>0</v>
      </c>
      <c r="I359" s="32">
        <f t="shared" si="33"/>
        <v>0</v>
      </c>
      <c r="K359" s="27">
        <v>0</v>
      </c>
      <c r="L359" s="27">
        <v>0</v>
      </c>
      <c r="M359" s="27">
        <v>0</v>
      </c>
      <c r="N359" s="26">
        <f t="shared" si="35"/>
        <v>0</v>
      </c>
      <c r="P359" s="27">
        <v>0</v>
      </c>
      <c r="Q359" s="27">
        <v>0</v>
      </c>
      <c r="R359" s="27">
        <v>0</v>
      </c>
      <c r="S359" s="27">
        <v>0</v>
      </c>
    </row>
    <row r="360" spans="2:19" x14ac:dyDescent="0.25">
      <c r="B360" s="18">
        <v>1310316</v>
      </c>
      <c r="C360" s="18" t="s">
        <v>401</v>
      </c>
      <c r="D360" s="26" t="s">
        <v>404</v>
      </c>
      <c r="E360" s="27">
        <v>0</v>
      </c>
      <c r="F360" s="27">
        <v>0</v>
      </c>
      <c r="G360" s="27">
        <v>0</v>
      </c>
      <c r="H360" s="27">
        <f t="shared" si="34"/>
        <v>0</v>
      </c>
      <c r="I360" s="32">
        <f t="shared" si="33"/>
        <v>0</v>
      </c>
      <c r="K360" s="27">
        <v>0</v>
      </c>
      <c r="L360" s="27">
        <v>0</v>
      </c>
      <c r="M360" s="27">
        <v>0</v>
      </c>
      <c r="N360" s="26">
        <f t="shared" si="35"/>
        <v>0</v>
      </c>
      <c r="P360" s="27">
        <v>0</v>
      </c>
      <c r="Q360" s="27">
        <v>0</v>
      </c>
      <c r="R360" s="27">
        <v>0</v>
      </c>
      <c r="S360" s="27">
        <v>0</v>
      </c>
    </row>
    <row r="361" spans="2:19" x14ac:dyDescent="0.25">
      <c r="B361" s="18">
        <v>1310317</v>
      </c>
      <c r="C361" s="18" t="s">
        <v>401</v>
      </c>
      <c r="D361" s="26" t="s">
        <v>13</v>
      </c>
      <c r="E361" s="27">
        <v>344961</v>
      </c>
      <c r="F361" s="27">
        <v>0</v>
      </c>
      <c r="G361" s="27">
        <v>6178257.3700000001</v>
      </c>
      <c r="H361" s="27">
        <f t="shared" si="34"/>
        <v>6178257.3700000001</v>
      </c>
      <c r="I361" s="32">
        <f t="shared" si="33"/>
        <v>17.910016987427564</v>
      </c>
      <c r="K361" s="26">
        <v>344961</v>
      </c>
      <c r="L361" s="26">
        <v>0</v>
      </c>
      <c r="M361" s="26">
        <v>6178257</v>
      </c>
      <c r="N361" s="26">
        <f t="shared" si="35"/>
        <v>6178257</v>
      </c>
      <c r="P361" s="27">
        <v>0</v>
      </c>
      <c r="Q361" s="27">
        <v>0</v>
      </c>
      <c r="R361" s="27">
        <v>0.37000000011175871</v>
      </c>
      <c r="S361" s="27">
        <v>0.37000000011175871</v>
      </c>
    </row>
    <row r="362" spans="2:19" x14ac:dyDescent="0.25">
      <c r="B362" s="18">
        <v>1310329</v>
      </c>
      <c r="C362" s="18" t="s">
        <v>401</v>
      </c>
      <c r="D362" s="26" t="s">
        <v>405</v>
      </c>
      <c r="E362" s="27">
        <v>0</v>
      </c>
      <c r="F362" s="27">
        <v>0</v>
      </c>
      <c r="G362" s="27">
        <v>0</v>
      </c>
      <c r="H362" s="27">
        <f t="shared" si="34"/>
        <v>0</v>
      </c>
      <c r="I362" s="32">
        <f t="shared" si="33"/>
        <v>0</v>
      </c>
      <c r="K362" s="27">
        <v>0</v>
      </c>
      <c r="L362" s="27">
        <v>0</v>
      </c>
      <c r="M362" s="27">
        <v>0</v>
      </c>
      <c r="N362" s="26">
        <f t="shared" si="35"/>
        <v>0</v>
      </c>
      <c r="P362" s="27">
        <v>0</v>
      </c>
      <c r="Q362" s="27">
        <v>0</v>
      </c>
      <c r="R362" s="27">
        <v>0</v>
      </c>
      <c r="S362" s="27">
        <v>0</v>
      </c>
    </row>
    <row r="363" spans="2:19" x14ac:dyDescent="0.25">
      <c r="B363" s="18">
        <v>1310427</v>
      </c>
      <c r="C363" s="18" t="s">
        <v>401</v>
      </c>
      <c r="D363" s="26" t="s">
        <v>406</v>
      </c>
      <c r="E363" s="27">
        <v>0</v>
      </c>
      <c r="F363" s="27">
        <v>0</v>
      </c>
      <c r="G363" s="27">
        <v>0</v>
      </c>
      <c r="H363" s="27">
        <f t="shared" si="34"/>
        <v>0</v>
      </c>
      <c r="I363" s="32">
        <f t="shared" si="33"/>
        <v>0</v>
      </c>
      <c r="K363" s="27">
        <v>0</v>
      </c>
      <c r="L363" s="27">
        <v>0</v>
      </c>
      <c r="M363" s="27">
        <v>0</v>
      </c>
      <c r="N363" s="26">
        <f t="shared" si="35"/>
        <v>0</v>
      </c>
      <c r="P363" s="27">
        <v>0</v>
      </c>
      <c r="Q363" s="27">
        <v>0</v>
      </c>
      <c r="R363" s="27">
        <v>0</v>
      </c>
      <c r="S363" s="27">
        <v>0</v>
      </c>
    </row>
    <row r="364" spans="2:19" x14ac:dyDescent="0.25">
      <c r="B364" s="18">
        <v>1310475</v>
      </c>
      <c r="C364" s="18" t="s">
        <v>401</v>
      </c>
      <c r="D364" s="26" t="s">
        <v>407</v>
      </c>
      <c r="E364" s="27">
        <v>0</v>
      </c>
      <c r="F364" s="27">
        <v>0</v>
      </c>
      <c r="G364" s="27">
        <v>0</v>
      </c>
      <c r="H364" s="27">
        <f t="shared" si="34"/>
        <v>0</v>
      </c>
      <c r="I364" s="32">
        <f t="shared" si="33"/>
        <v>0</v>
      </c>
      <c r="K364" s="27">
        <v>0</v>
      </c>
      <c r="L364" s="27">
        <v>0</v>
      </c>
      <c r="M364" s="27">
        <v>0</v>
      </c>
      <c r="N364" s="26">
        <f t="shared" si="35"/>
        <v>0</v>
      </c>
      <c r="P364" s="27">
        <v>0</v>
      </c>
      <c r="Q364" s="27">
        <v>0</v>
      </c>
      <c r="R364" s="27">
        <v>0</v>
      </c>
      <c r="S364" s="27">
        <v>0</v>
      </c>
    </row>
    <row r="365" spans="2:19" x14ac:dyDescent="0.25">
      <c r="B365" s="18">
        <v>1310481</v>
      </c>
      <c r="C365" s="18" t="s">
        <v>401</v>
      </c>
      <c r="D365" s="26" t="s">
        <v>408</v>
      </c>
      <c r="E365" s="27">
        <v>0</v>
      </c>
      <c r="F365" s="27">
        <v>0</v>
      </c>
      <c r="G365" s="27">
        <v>0</v>
      </c>
      <c r="H365" s="27">
        <f t="shared" si="34"/>
        <v>0</v>
      </c>
      <c r="I365" s="32">
        <f t="shared" si="33"/>
        <v>0</v>
      </c>
      <c r="K365" s="27">
        <v>0</v>
      </c>
      <c r="L365" s="27">
        <v>0</v>
      </c>
      <c r="M365" s="27">
        <v>0</v>
      </c>
      <c r="N365" s="26">
        <f t="shared" si="35"/>
        <v>0</v>
      </c>
      <c r="P365" s="27">
        <v>0</v>
      </c>
      <c r="Q365" s="27">
        <v>0</v>
      </c>
      <c r="R365" s="27">
        <v>0</v>
      </c>
      <c r="S365" s="27">
        <v>0</v>
      </c>
    </row>
    <row r="366" spans="2:19" x14ac:dyDescent="0.25">
      <c r="B366" s="18">
        <v>1310485</v>
      </c>
      <c r="C366" s="18" t="s">
        <v>401</v>
      </c>
      <c r="D366" s="26" t="s">
        <v>50</v>
      </c>
      <c r="E366" s="27">
        <v>3475000</v>
      </c>
      <c r="F366" s="27">
        <v>0</v>
      </c>
      <c r="G366" s="27">
        <v>22552750</v>
      </c>
      <c r="H366" s="27">
        <f t="shared" si="34"/>
        <v>22552750</v>
      </c>
      <c r="I366" s="32">
        <f t="shared" si="33"/>
        <v>6.49</v>
      </c>
      <c r="K366" s="26">
        <v>3606400</v>
      </c>
      <c r="L366" s="26">
        <v>0</v>
      </c>
      <c r="M366" s="26">
        <v>23405536</v>
      </c>
      <c r="N366" s="26">
        <f t="shared" si="35"/>
        <v>23405536</v>
      </c>
      <c r="P366" s="27">
        <v>-131400</v>
      </c>
      <c r="Q366" s="27">
        <v>0</v>
      </c>
      <c r="R366" s="27">
        <v>-852786</v>
      </c>
      <c r="S366" s="27">
        <v>-852786</v>
      </c>
    </row>
    <row r="367" spans="2:19" x14ac:dyDescent="0.25">
      <c r="B367" s="18">
        <v>1310486</v>
      </c>
      <c r="C367" s="18" t="s">
        <v>401</v>
      </c>
      <c r="D367" s="26" t="s">
        <v>409</v>
      </c>
      <c r="E367" s="27">
        <v>0</v>
      </c>
      <c r="F367" s="27">
        <v>0</v>
      </c>
      <c r="G367" s="27">
        <v>0</v>
      </c>
      <c r="H367" s="27">
        <f t="shared" si="34"/>
        <v>0</v>
      </c>
      <c r="I367" s="32">
        <f t="shared" si="33"/>
        <v>0</v>
      </c>
      <c r="K367" s="27">
        <v>0</v>
      </c>
      <c r="L367" s="27">
        <v>0</v>
      </c>
      <c r="M367" s="27">
        <v>0</v>
      </c>
      <c r="N367" s="26">
        <f t="shared" si="35"/>
        <v>0</v>
      </c>
      <c r="P367" s="27">
        <v>0</v>
      </c>
      <c r="Q367" s="27">
        <v>0</v>
      </c>
      <c r="R367" s="27">
        <v>0</v>
      </c>
      <c r="S367" s="27">
        <v>0</v>
      </c>
    </row>
    <row r="368" spans="2:19" x14ac:dyDescent="0.25">
      <c r="B368" s="18">
        <v>1310487</v>
      </c>
      <c r="C368" s="18" t="s">
        <v>401</v>
      </c>
      <c r="D368" s="26" t="s">
        <v>410</v>
      </c>
      <c r="E368" s="27">
        <v>0</v>
      </c>
      <c r="F368" s="27">
        <v>0</v>
      </c>
      <c r="G368" s="27">
        <v>0</v>
      </c>
      <c r="H368" s="27">
        <f t="shared" si="34"/>
        <v>0</v>
      </c>
      <c r="I368" s="32">
        <f t="shared" si="33"/>
        <v>0</v>
      </c>
      <c r="K368" s="27">
        <v>0</v>
      </c>
      <c r="L368" s="27">
        <v>0</v>
      </c>
      <c r="M368" s="27">
        <v>0</v>
      </c>
      <c r="N368" s="26">
        <f t="shared" si="35"/>
        <v>0</v>
      </c>
      <c r="P368" s="27">
        <v>0</v>
      </c>
      <c r="Q368" s="27">
        <v>0</v>
      </c>
      <c r="R368" s="27">
        <v>0</v>
      </c>
      <c r="S368" s="27">
        <v>0</v>
      </c>
    </row>
    <row r="369" spans="2:19" x14ac:dyDescent="0.25">
      <c r="B369" s="18">
        <v>1310488</v>
      </c>
      <c r="C369" s="18" t="s">
        <v>401</v>
      </c>
      <c r="D369" s="26" t="s">
        <v>411</v>
      </c>
      <c r="E369" s="27">
        <v>0</v>
      </c>
      <c r="F369" s="27">
        <v>0</v>
      </c>
      <c r="G369" s="27">
        <v>0</v>
      </c>
      <c r="H369" s="27">
        <f t="shared" si="34"/>
        <v>0</v>
      </c>
      <c r="I369" s="32">
        <f t="shared" si="33"/>
        <v>0</v>
      </c>
      <c r="K369" s="27">
        <v>0</v>
      </c>
      <c r="L369" s="27">
        <v>0</v>
      </c>
      <c r="M369" s="27">
        <v>0</v>
      </c>
      <c r="N369" s="26">
        <f t="shared" si="35"/>
        <v>0</v>
      </c>
      <c r="P369" s="27">
        <v>0</v>
      </c>
      <c r="Q369" s="27">
        <v>0</v>
      </c>
      <c r="R369" s="27">
        <v>0</v>
      </c>
      <c r="S369" s="27">
        <v>0</v>
      </c>
    </row>
    <row r="370" spans="2:19" x14ac:dyDescent="0.25">
      <c r="B370" s="18">
        <v>1310489</v>
      </c>
      <c r="C370" s="18" t="s">
        <v>401</v>
      </c>
      <c r="D370" s="26" t="s">
        <v>15</v>
      </c>
      <c r="E370" s="27">
        <v>14748711.845360801</v>
      </c>
      <c r="F370" s="27">
        <v>0</v>
      </c>
      <c r="G370" s="27">
        <v>105311708.502892</v>
      </c>
      <c r="H370" s="27">
        <f t="shared" si="34"/>
        <v>105311708.502892</v>
      </c>
      <c r="I370" s="32">
        <f t="shared" si="33"/>
        <v>7.1404004368027394</v>
      </c>
      <c r="K370" s="26">
        <v>15193969.845360801</v>
      </c>
      <c r="L370" s="26">
        <v>0</v>
      </c>
      <c r="M370" s="26">
        <v>108491116.326092</v>
      </c>
      <c r="N370" s="26">
        <f t="shared" si="35"/>
        <v>108491116.326092</v>
      </c>
      <c r="P370" s="27">
        <v>-445258</v>
      </c>
      <c r="Q370" s="27">
        <v>0</v>
      </c>
      <c r="R370" s="27">
        <v>-3179407.8232000023</v>
      </c>
      <c r="S370" s="27">
        <v>-3179407.8232000023</v>
      </c>
    </row>
    <row r="371" spans="2:19" x14ac:dyDescent="0.25">
      <c r="B371" s="18">
        <v>1310490</v>
      </c>
      <c r="C371" s="18" t="s">
        <v>401</v>
      </c>
      <c r="D371" s="26" t="s">
        <v>412</v>
      </c>
      <c r="E371" s="27">
        <v>0</v>
      </c>
      <c r="F371" s="27">
        <v>0</v>
      </c>
      <c r="G371" s="27">
        <v>0</v>
      </c>
      <c r="H371" s="27">
        <f t="shared" si="34"/>
        <v>0</v>
      </c>
      <c r="I371" s="32">
        <f t="shared" si="33"/>
        <v>0</v>
      </c>
      <c r="K371" s="27">
        <v>0</v>
      </c>
      <c r="L371" s="27">
        <v>0</v>
      </c>
      <c r="M371" s="27">
        <v>0</v>
      </c>
      <c r="N371" s="26">
        <f t="shared" si="35"/>
        <v>0</v>
      </c>
      <c r="P371" s="27">
        <v>0</v>
      </c>
      <c r="Q371" s="27">
        <v>0</v>
      </c>
      <c r="R371" s="27">
        <v>0</v>
      </c>
      <c r="S371" s="27">
        <v>0</v>
      </c>
    </row>
    <row r="372" spans="2:19" x14ac:dyDescent="0.25">
      <c r="B372" s="18">
        <v>1310491</v>
      </c>
      <c r="C372" s="18" t="s">
        <v>401</v>
      </c>
      <c r="D372" s="26" t="s">
        <v>413</v>
      </c>
      <c r="E372" s="27">
        <v>0</v>
      </c>
      <c r="F372" s="27">
        <v>0</v>
      </c>
      <c r="G372" s="27">
        <v>0</v>
      </c>
      <c r="H372" s="27">
        <f t="shared" si="34"/>
        <v>0</v>
      </c>
      <c r="I372" s="32">
        <f t="shared" si="33"/>
        <v>0</v>
      </c>
      <c r="K372" s="27">
        <v>0</v>
      </c>
      <c r="L372" s="27">
        <v>0</v>
      </c>
      <c r="M372" s="27">
        <v>0</v>
      </c>
      <c r="N372" s="26">
        <f t="shared" si="35"/>
        <v>0</v>
      </c>
      <c r="P372" s="27">
        <v>0</v>
      </c>
      <c r="Q372" s="27">
        <v>0</v>
      </c>
      <c r="R372" s="27">
        <v>0</v>
      </c>
      <c r="S372" s="27">
        <v>0</v>
      </c>
    </row>
    <row r="373" spans="2:19" x14ac:dyDescent="0.25">
      <c r="B373" s="18">
        <v>1310492</v>
      </c>
      <c r="C373" s="18" t="s">
        <v>401</v>
      </c>
      <c r="D373" s="26" t="s">
        <v>414</v>
      </c>
      <c r="E373" s="27">
        <v>0</v>
      </c>
      <c r="F373" s="27">
        <v>0</v>
      </c>
      <c r="G373" s="27">
        <v>0</v>
      </c>
      <c r="H373" s="27">
        <f t="shared" si="34"/>
        <v>0</v>
      </c>
      <c r="I373" s="32">
        <f t="shared" si="33"/>
        <v>0</v>
      </c>
      <c r="K373" s="27">
        <v>0</v>
      </c>
      <c r="L373" s="27">
        <v>0</v>
      </c>
      <c r="M373" s="27">
        <v>0</v>
      </c>
      <c r="N373" s="26">
        <f t="shared" si="35"/>
        <v>0</v>
      </c>
      <c r="P373" s="27">
        <v>0</v>
      </c>
      <c r="Q373" s="27">
        <v>0</v>
      </c>
      <c r="R373" s="27">
        <v>0</v>
      </c>
      <c r="S373" s="27">
        <v>0</v>
      </c>
    </row>
    <row r="374" spans="2:19" x14ac:dyDescent="0.25">
      <c r="B374" s="18">
        <v>1310493</v>
      </c>
      <c r="C374" s="18" t="s">
        <v>401</v>
      </c>
      <c r="D374" s="26" t="s">
        <v>415</v>
      </c>
      <c r="E374" s="27">
        <v>0</v>
      </c>
      <c r="F374" s="27">
        <v>0</v>
      </c>
      <c r="G374" s="27">
        <v>0</v>
      </c>
      <c r="H374" s="27">
        <f t="shared" si="34"/>
        <v>0</v>
      </c>
      <c r="I374" s="32">
        <f t="shared" si="33"/>
        <v>0</v>
      </c>
      <c r="K374" s="27">
        <v>0</v>
      </c>
      <c r="L374" s="27">
        <v>0</v>
      </c>
      <c r="M374" s="27">
        <v>0</v>
      </c>
      <c r="N374" s="26">
        <f t="shared" si="35"/>
        <v>0</v>
      </c>
      <c r="P374" s="27">
        <v>0</v>
      </c>
      <c r="Q374" s="27">
        <v>0</v>
      </c>
      <c r="R374" s="27">
        <v>0</v>
      </c>
      <c r="S374" s="27">
        <v>0</v>
      </c>
    </row>
    <row r="375" spans="2:19" x14ac:dyDescent="0.25">
      <c r="B375" s="18">
        <v>1310494</v>
      </c>
      <c r="C375" s="18" t="s">
        <v>401</v>
      </c>
      <c r="D375" s="26" t="s">
        <v>416</v>
      </c>
      <c r="E375" s="27">
        <v>0</v>
      </c>
      <c r="F375" s="27">
        <v>0</v>
      </c>
      <c r="G375" s="27">
        <v>0</v>
      </c>
      <c r="H375" s="27">
        <f t="shared" si="34"/>
        <v>0</v>
      </c>
      <c r="I375" s="32">
        <f t="shared" si="33"/>
        <v>0</v>
      </c>
      <c r="K375" s="27">
        <v>0</v>
      </c>
      <c r="L375" s="27">
        <v>0</v>
      </c>
      <c r="M375" s="27">
        <v>0</v>
      </c>
      <c r="N375" s="26">
        <f t="shared" si="35"/>
        <v>0</v>
      </c>
      <c r="P375" s="27">
        <v>0</v>
      </c>
      <c r="Q375" s="27">
        <v>0</v>
      </c>
      <c r="R375" s="27">
        <v>0</v>
      </c>
      <c r="S375" s="27">
        <v>0</v>
      </c>
    </row>
    <row r="376" spans="2:19" x14ac:dyDescent="0.25">
      <c r="B376" s="18">
        <v>1310507</v>
      </c>
      <c r="C376" s="18" t="s">
        <v>401</v>
      </c>
      <c r="D376" s="26" t="s">
        <v>417</v>
      </c>
      <c r="E376" s="27">
        <v>0</v>
      </c>
      <c r="F376" s="27">
        <v>0</v>
      </c>
      <c r="G376" s="27">
        <v>0</v>
      </c>
      <c r="H376" s="27">
        <f t="shared" si="34"/>
        <v>0</v>
      </c>
      <c r="I376" s="32">
        <f t="shared" si="33"/>
        <v>0</v>
      </c>
      <c r="K376" s="27">
        <v>0</v>
      </c>
      <c r="L376" s="27">
        <v>0</v>
      </c>
      <c r="M376" s="27">
        <v>0</v>
      </c>
      <c r="N376" s="26">
        <f t="shared" si="35"/>
        <v>0</v>
      </c>
      <c r="P376" s="27">
        <v>0</v>
      </c>
      <c r="Q376" s="27">
        <v>0</v>
      </c>
      <c r="R376" s="27">
        <v>0</v>
      </c>
      <c r="S376" s="27">
        <v>0</v>
      </c>
    </row>
    <row r="377" spans="2:19" x14ac:dyDescent="0.25">
      <c r="B377" s="18">
        <v>1310510</v>
      </c>
      <c r="C377" s="18" t="s">
        <v>401</v>
      </c>
      <c r="D377" s="26" t="s">
        <v>418</v>
      </c>
      <c r="E377" s="27">
        <v>0</v>
      </c>
      <c r="F377" s="27">
        <v>0</v>
      </c>
      <c r="G377" s="27">
        <v>0</v>
      </c>
      <c r="H377" s="27">
        <f t="shared" si="34"/>
        <v>0</v>
      </c>
      <c r="I377" s="32">
        <f t="shared" si="33"/>
        <v>0</v>
      </c>
      <c r="K377" s="27">
        <v>0</v>
      </c>
      <c r="L377" s="27">
        <v>0</v>
      </c>
      <c r="M377" s="27">
        <v>0</v>
      </c>
      <c r="N377" s="26">
        <f t="shared" si="35"/>
        <v>0</v>
      </c>
      <c r="P377" s="27">
        <v>0</v>
      </c>
      <c r="Q377" s="27">
        <v>0</v>
      </c>
      <c r="R377" s="27">
        <v>0</v>
      </c>
      <c r="S377" s="27">
        <v>0</v>
      </c>
    </row>
    <row r="378" spans="2:19" x14ac:dyDescent="0.25">
      <c r="B378" s="18">
        <v>1310506</v>
      </c>
      <c r="C378" s="18" t="s">
        <v>401</v>
      </c>
      <c r="D378" s="26" t="s">
        <v>419</v>
      </c>
      <c r="E378" s="27">
        <v>0</v>
      </c>
      <c r="F378" s="27">
        <v>0</v>
      </c>
      <c r="G378" s="27">
        <v>0</v>
      </c>
      <c r="H378" s="27">
        <f t="shared" si="34"/>
        <v>0</v>
      </c>
      <c r="I378" s="32">
        <f t="shared" si="33"/>
        <v>0</v>
      </c>
      <c r="K378" s="27">
        <v>0</v>
      </c>
      <c r="L378" s="27">
        <v>0</v>
      </c>
      <c r="M378" s="27">
        <v>0</v>
      </c>
      <c r="N378" s="26">
        <f t="shared" si="35"/>
        <v>0</v>
      </c>
      <c r="P378" s="27">
        <v>0</v>
      </c>
      <c r="Q378" s="27">
        <v>0</v>
      </c>
      <c r="R378" s="27">
        <v>0</v>
      </c>
      <c r="S378" s="27">
        <v>0</v>
      </c>
    </row>
    <row r="379" spans="2:19" x14ac:dyDescent="0.25">
      <c r="B379" s="18">
        <v>1310680</v>
      </c>
      <c r="C379" s="18" t="s">
        <v>420</v>
      </c>
      <c r="D379" s="26" t="s">
        <v>421</v>
      </c>
      <c r="E379" s="27">
        <v>0</v>
      </c>
      <c r="F379" s="27">
        <v>0</v>
      </c>
      <c r="G379" s="27">
        <v>0</v>
      </c>
      <c r="H379" s="27">
        <f t="shared" si="34"/>
        <v>0</v>
      </c>
      <c r="I379" s="32">
        <f t="shared" si="33"/>
        <v>0</v>
      </c>
      <c r="K379" s="27">
        <v>0</v>
      </c>
      <c r="L379" s="27">
        <v>0</v>
      </c>
      <c r="M379" s="27">
        <v>0</v>
      </c>
      <c r="N379" s="26">
        <f t="shared" si="35"/>
        <v>0</v>
      </c>
      <c r="P379" s="27">
        <v>0</v>
      </c>
      <c r="Q379" s="27">
        <v>0</v>
      </c>
      <c r="R379" s="27">
        <v>0</v>
      </c>
      <c r="S379" s="27">
        <v>0</v>
      </c>
    </row>
    <row r="380" spans="2:19" x14ac:dyDescent="0.25">
      <c r="B380" s="18">
        <v>1310670</v>
      </c>
      <c r="C380" s="18" t="s">
        <v>420</v>
      </c>
      <c r="D380" s="26" t="s">
        <v>422</v>
      </c>
      <c r="E380" s="27">
        <v>0</v>
      </c>
      <c r="F380" s="27">
        <v>0</v>
      </c>
      <c r="G380" s="27">
        <v>0</v>
      </c>
      <c r="H380" s="27">
        <f t="shared" si="34"/>
        <v>0</v>
      </c>
      <c r="I380" s="32">
        <f t="shared" si="33"/>
        <v>0</v>
      </c>
      <c r="K380" s="27">
        <v>0</v>
      </c>
      <c r="L380" s="27">
        <v>0</v>
      </c>
      <c r="M380" s="27">
        <v>0</v>
      </c>
      <c r="N380" s="26">
        <f t="shared" si="35"/>
        <v>0</v>
      </c>
      <c r="P380" s="27">
        <v>0</v>
      </c>
      <c r="Q380" s="27">
        <v>0</v>
      </c>
      <c r="R380" s="27">
        <v>0</v>
      </c>
      <c r="S380" s="27">
        <v>0</v>
      </c>
    </row>
    <row r="381" spans="2:19" x14ac:dyDescent="0.25">
      <c r="B381" s="18">
        <v>1310287</v>
      </c>
      <c r="C381" s="18" t="s">
        <v>401</v>
      </c>
      <c r="D381" s="26" t="s">
        <v>423</v>
      </c>
      <c r="E381" s="27">
        <v>0</v>
      </c>
      <c r="F381" s="27">
        <v>0</v>
      </c>
      <c r="G381" s="27">
        <v>0</v>
      </c>
      <c r="H381" s="27">
        <f t="shared" si="34"/>
        <v>0</v>
      </c>
      <c r="I381" s="32">
        <f t="shared" si="33"/>
        <v>0</v>
      </c>
      <c r="K381" s="27">
        <v>0</v>
      </c>
      <c r="L381" s="27">
        <v>0</v>
      </c>
      <c r="M381" s="27">
        <v>0</v>
      </c>
      <c r="N381" s="26">
        <f t="shared" si="35"/>
        <v>0</v>
      </c>
      <c r="P381" s="27">
        <v>0</v>
      </c>
      <c r="Q381" s="27">
        <v>0</v>
      </c>
      <c r="R381" s="27">
        <v>0</v>
      </c>
      <c r="S381" s="27">
        <v>0</v>
      </c>
    </row>
    <row r="382" spans="2:19" x14ac:dyDescent="0.25">
      <c r="B382" s="18">
        <v>1310399</v>
      </c>
      <c r="C382" s="18" t="s">
        <v>401</v>
      </c>
      <c r="D382" s="26" t="s">
        <v>424</v>
      </c>
      <c r="E382" s="27">
        <v>637760</v>
      </c>
      <c r="F382" s="27">
        <v>0</v>
      </c>
      <c r="G382" s="27">
        <v>4139062</v>
      </c>
      <c r="H382" s="27">
        <f t="shared" si="34"/>
        <v>4139062</v>
      </c>
      <c r="I382" s="32">
        <f t="shared" si="33"/>
        <v>6.4899993728048164</v>
      </c>
      <c r="K382" s="26">
        <v>637760</v>
      </c>
      <c r="L382" s="26">
        <v>0</v>
      </c>
      <c r="M382" s="26">
        <v>4139062</v>
      </c>
      <c r="N382" s="26">
        <f t="shared" si="35"/>
        <v>4139062</v>
      </c>
      <c r="P382" s="27">
        <v>0</v>
      </c>
      <c r="Q382" s="27">
        <v>0</v>
      </c>
      <c r="R382" s="27">
        <v>0</v>
      </c>
      <c r="S382" s="27">
        <v>0</v>
      </c>
    </row>
    <row r="383" spans="2:19" x14ac:dyDescent="0.25">
      <c r="B383" s="18">
        <v>1310400</v>
      </c>
      <c r="C383" s="18" t="s">
        <v>401</v>
      </c>
      <c r="D383" s="26" t="s">
        <v>425</v>
      </c>
      <c r="E383" s="27">
        <v>0</v>
      </c>
      <c r="F383" s="27">
        <v>0</v>
      </c>
      <c r="G383" s="27">
        <v>0</v>
      </c>
      <c r="H383" s="27">
        <f t="shared" si="34"/>
        <v>0</v>
      </c>
      <c r="I383" s="32">
        <f t="shared" si="33"/>
        <v>0</v>
      </c>
      <c r="K383" s="27">
        <v>0</v>
      </c>
      <c r="L383" s="27">
        <v>0</v>
      </c>
      <c r="M383" s="27">
        <v>0</v>
      </c>
      <c r="N383" s="26">
        <f t="shared" si="35"/>
        <v>0</v>
      </c>
      <c r="P383" s="27">
        <v>0</v>
      </c>
      <c r="Q383" s="27">
        <v>0</v>
      </c>
      <c r="R383" s="27">
        <v>0</v>
      </c>
      <c r="S383" s="27">
        <v>0</v>
      </c>
    </row>
    <row r="384" spans="2:19" x14ac:dyDescent="0.25">
      <c r="B384" s="18">
        <v>1310505</v>
      </c>
      <c r="C384" s="18" t="s">
        <v>401</v>
      </c>
      <c r="D384" s="26" t="s">
        <v>426</v>
      </c>
      <c r="E384" s="27">
        <v>0</v>
      </c>
      <c r="F384" s="27">
        <v>0</v>
      </c>
      <c r="G384" s="27">
        <v>0</v>
      </c>
      <c r="H384" s="27">
        <f t="shared" si="34"/>
        <v>0</v>
      </c>
      <c r="I384" s="32">
        <f t="shared" si="33"/>
        <v>0</v>
      </c>
      <c r="K384" s="27">
        <v>0</v>
      </c>
      <c r="L384" s="27">
        <v>0</v>
      </c>
      <c r="M384" s="27">
        <v>0</v>
      </c>
      <c r="N384" s="26">
        <f t="shared" si="35"/>
        <v>0</v>
      </c>
      <c r="P384" s="27">
        <v>0</v>
      </c>
      <c r="Q384" s="27">
        <v>0</v>
      </c>
      <c r="R384" s="27">
        <v>0</v>
      </c>
      <c r="S384" s="27">
        <v>0</v>
      </c>
    </row>
    <row r="385" spans="2:19" x14ac:dyDescent="0.25">
      <c r="B385" s="18">
        <v>1310508</v>
      </c>
      <c r="C385" s="18" t="s">
        <v>401</v>
      </c>
      <c r="D385" s="26" t="s">
        <v>427</v>
      </c>
      <c r="E385" s="27">
        <v>0</v>
      </c>
      <c r="F385" s="27">
        <v>0</v>
      </c>
      <c r="G385" s="27">
        <v>0</v>
      </c>
      <c r="H385" s="27">
        <f t="shared" si="34"/>
        <v>0</v>
      </c>
      <c r="I385" s="32">
        <f t="shared" si="33"/>
        <v>0</v>
      </c>
      <c r="K385" s="27">
        <v>0</v>
      </c>
      <c r="L385" s="27">
        <v>0</v>
      </c>
      <c r="M385" s="27">
        <v>0</v>
      </c>
      <c r="N385" s="26">
        <f t="shared" si="35"/>
        <v>0</v>
      </c>
      <c r="P385" s="27">
        <v>0</v>
      </c>
      <c r="Q385" s="27">
        <v>0</v>
      </c>
      <c r="R385" s="27">
        <v>0</v>
      </c>
      <c r="S385" s="27">
        <v>0</v>
      </c>
    </row>
    <row r="386" spans="2:19" x14ac:dyDescent="0.25">
      <c r="B386" s="18">
        <v>1310511</v>
      </c>
      <c r="C386" s="18" t="s">
        <v>401</v>
      </c>
      <c r="D386" s="26" t="s">
        <v>428</v>
      </c>
      <c r="E386" s="27">
        <v>0</v>
      </c>
      <c r="F386" s="27">
        <v>0</v>
      </c>
      <c r="G386" s="27">
        <v>0</v>
      </c>
      <c r="H386" s="27">
        <f t="shared" si="34"/>
        <v>0</v>
      </c>
      <c r="I386" s="32">
        <f t="shared" si="33"/>
        <v>0</v>
      </c>
      <c r="K386" s="27">
        <v>0</v>
      </c>
      <c r="L386" s="27">
        <v>0</v>
      </c>
      <c r="M386" s="27">
        <v>0</v>
      </c>
      <c r="N386" s="26">
        <f t="shared" si="35"/>
        <v>0</v>
      </c>
      <c r="P386" s="27">
        <v>0</v>
      </c>
      <c r="Q386" s="27">
        <v>0</v>
      </c>
      <c r="R386" s="27">
        <v>0</v>
      </c>
      <c r="S386" s="27">
        <v>0</v>
      </c>
    </row>
    <row r="387" spans="2:19" x14ac:dyDescent="0.25">
      <c r="B387" s="18">
        <v>1310509</v>
      </c>
      <c r="C387" s="18" t="s">
        <v>401</v>
      </c>
      <c r="D387" s="26" t="s">
        <v>429</v>
      </c>
      <c r="E387" s="27">
        <v>0</v>
      </c>
      <c r="F387" s="27">
        <v>0</v>
      </c>
      <c r="G387" s="27">
        <v>0</v>
      </c>
      <c r="H387" s="27">
        <f t="shared" si="34"/>
        <v>0</v>
      </c>
      <c r="I387" s="32">
        <f t="shared" si="33"/>
        <v>0</v>
      </c>
      <c r="K387" s="27">
        <v>0</v>
      </c>
      <c r="L387" s="27">
        <v>0</v>
      </c>
      <c r="M387" s="27">
        <v>0</v>
      </c>
      <c r="N387" s="26">
        <f t="shared" si="35"/>
        <v>0</v>
      </c>
      <c r="P387" s="27">
        <v>0</v>
      </c>
      <c r="Q387" s="27">
        <v>0</v>
      </c>
      <c r="R387" s="27">
        <v>0</v>
      </c>
      <c r="S387" s="27">
        <v>0</v>
      </c>
    </row>
    <row r="388" spans="2:19" x14ac:dyDescent="0.25">
      <c r="B388" s="18">
        <v>1310528</v>
      </c>
      <c r="C388" s="18" t="s">
        <v>401</v>
      </c>
      <c r="D388" s="26" t="s">
        <v>430</v>
      </c>
      <c r="E388" s="27">
        <v>0</v>
      </c>
      <c r="F388" s="27">
        <v>0</v>
      </c>
      <c r="G388" s="27">
        <v>0</v>
      </c>
      <c r="H388" s="27">
        <f t="shared" si="34"/>
        <v>0</v>
      </c>
      <c r="I388" s="32">
        <f t="shared" si="33"/>
        <v>0</v>
      </c>
      <c r="K388" s="27">
        <v>0</v>
      </c>
      <c r="L388" s="27">
        <v>0</v>
      </c>
      <c r="M388" s="27">
        <v>0</v>
      </c>
      <c r="N388" s="26">
        <f t="shared" si="35"/>
        <v>0</v>
      </c>
      <c r="P388" s="27">
        <v>0</v>
      </c>
      <c r="Q388" s="27">
        <v>0</v>
      </c>
      <c r="R388" s="27">
        <v>0</v>
      </c>
      <c r="S388" s="27">
        <v>0</v>
      </c>
    </row>
    <row r="389" spans="2:19" x14ac:dyDescent="0.25">
      <c r="B389" s="18">
        <v>1310529</v>
      </c>
      <c r="C389" s="18" t="s">
        <v>401</v>
      </c>
      <c r="D389" s="26" t="s">
        <v>431</v>
      </c>
      <c r="E389" s="27">
        <v>0</v>
      </c>
      <c r="F389" s="27">
        <v>0</v>
      </c>
      <c r="G389" s="27">
        <v>0</v>
      </c>
      <c r="H389" s="27">
        <f t="shared" si="34"/>
        <v>0</v>
      </c>
      <c r="I389" s="32">
        <f t="shared" si="33"/>
        <v>0</v>
      </c>
      <c r="K389" s="27">
        <v>0</v>
      </c>
      <c r="L389" s="27">
        <v>0</v>
      </c>
      <c r="M389" s="27">
        <v>0</v>
      </c>
      <c r="N389" s="26">
        <f t="shared" si="35"/>
        <v>0</v>
      </c>
      <c r="P389" s="27">
        <v>0</v>
      </c>
      <c r="Q389" s="27">
        <v>0</v>
      </c>
      <c r="R389" s="27">
        <v>0</v>
      </c>
      <c r="S389" s="27">
        <v>0</v>
      </c>
    </row>
    <row r="390" spans="2:19" x14ac:dyDescent="0.25">
      <c r="B390" s="18">
        <v>1310531</v>
      </c>
      <c r="C390" s="18" t="s">
        <v>401</v>
      </c>
      <c r="D390" s="26" t="s">
        <v>432</v>
      </c>
      <c r="E390" s="27">
        <v>0</v>
      </c>
      <c r="F390" s="27">
        <v>0</v>
      </c>
      <c r="G390" s="27">
        <v>0</v>
      </c>
      <c r="H390" s="27">
        <f t="shared" si="34"/>
        <v>0</v>
      </c>
      <c r="I390" s="32">
        <f t="shared" si="33"/>
        <v>0</v>
      </c>
      <c r="K390" s="27">
        <v>0</v>
      </c>
      <c r="L390" s="27">
        <v>0</v>
      </c>
      <c r="M390" s="27">
        <v>0</v>
      </c>
      <c r="N390" s="26">
        <f t="shared" si="35"/>
        <v>0</v>
      </c>
      <c r="P390" s="27">
        <v>0</v>
      </c>
      <c r="Q390" s="27">
        <v>0</v>
      </c>
      <c r="R390" s="27">
        <v>0</v>
      </c>
      <c r="S390" s="27">
        <v>0</v>
      </c>
    </row>
    <row r="391" spans="2:19" x14ac:dyDescent="0.25">
      <c r="B391" s="18">
        <v>1310532</v>
      </c>
      <c r="C391" s="18" t="s">
        <v>401</v>
      </c>
      <c r="D391" s="26" t="s">
        <v>433</v>
      </c>
      <c r="E391" s="27">
        <v>0</v>
      </c>
      <c r="F391" s="27">
        <v>0</v>
      </c>
      <c r="G391" s="27">
        <v>0</v>
      </c>
      <c r="H391" s="27">
        <f t="shared" si="34"/>
        <v>0</v>
      </c>
      <c r="I391" s="32">
        <f t="shared" si="33"/>
        <v>0</v>
      </c>
      <c r="K391" s="27">
        <v>0</v>
      </c>
      <c r="L391" s="27">
        <v>0</v>
      </c>
      <c r="M391" s="27">
        <v>0</v>
      </c>
      <c r="N391" s="26">
        <f t="shared" si="35"/>
        <v>0</v>
      </c>
      <c r="P391" s="27">
        <v>0</v>
      </c>
      <c r="Q391" s="27">
        <v>0</v>
      </c>
      <c r="R391" s="27">
        <v>0</v>
      </c>
      <c r="S391" s="27">
        <v>0</v>
      </c>
    </row>
    <row r="392" spans="2:19" x14ac:dyDescent="0.25">
      <c r="B392" s="18">
        <v>1310534</v>
      </c>
      <c r="C392" s="18" t="s">
        <v>401</v>
      </c>
      <c r="D392" s="26" t="s">
        <v>434</v>
      </c>
      <c r="E392" s="27">
        <v>0</v>
      </c>
      <c r="F392" s="27">
        <v>0</v>
      </c>
      <c r="G392" s="27">
        <v>0</v>
      </c>
      <c r="H392" s="27">
        <f t="shared" si="34"/>
        <v>0</v>
      </c>
      <c r="I392" s="32">
        <f t="shared" si="33"/>
        <v>0</v>
      </c>
      <c r="K392" s="27">
        <v>0</v>
      </c>
      <c r="L392" s="27">
        <v>0</v>
      </c>
      <c r="M392" s="27">
        <v>0</v>
      </c>
      <c r="N392" s="26">
        <f t="shared" si="35"/>
        <v>0</v>
      </c>
      <c r="P392" s="27">
        <v>0</v>
      </c>
      <c r="Q392" s="27">
        <v>0</v>
      </c>
      <c r="R392" s="27">
        <v>0</v>
      </c>
      <c r="S392" s="27">
        <v>0</v>
      </c>
    </row>
    <row r="393" spans="2:19" x14ac:dyDescent="0.25">
      <c r="B393" s="18">
        <v>1310669</v>
      </c>
      <c r="C393" s="18" t="s">
        <v>435</v>
      </c>
      <c r="D393" s="26" t="s">
        <v>436</v>
      </c>
      <c r="E393" s="27">
        <v>0</v>
      </c>
      <c r="F393" s="27">
        <v>0</v>
      </c>
      <c r="G393" s="27">
        <v>0</v>
      </c>
      <c r="H393" s="27">
        <f t="shared" si="34"/>
        <v>0</v>
      </c>
      <c r="I393" s="32">
        <f t="shared" si="33"/>
        <v>0</v>
      </c>
      <c r="K393" s="27">
        <v>0</v>
      </c>
      <c r="L393" s="27">
        <v>0</v>
      </c>
      <c r="M393" s="27">
        <v>0</v>
      </c>
      <c r="N393" s="26">
        <f t="shared" si="35"/>
        <v>0</v>
      </c>
      <c r="P393" s="27">
        <v>0</v>
      </c>
      <c r="Q393" s="27">
        <v>0</v>
      </c>
      <c r="R393" s="27">
        <v>0</v>
      </c>
      <c r="S393" s="27">
        <v>0</v>
      </c>
    </row>
    <row r="394" spans="2:19" x14ac:dyDescent="0.25">
      <c r="B394" s="18">
        <v>1310650</v>
      </c>
      <c r="C394" s="18" t="s">
        <v>437</v>
      </c>
      <c r="D394" s="26" t="s">
        <v>438</v>
      </c>
      <c r="E394" s="27">
        <v>0</v>
      </c>
      <c r="F394" s="27">
        <v>0</v>
      </c>
      <c r="G394" s="27">
        <v>0</v>
      </c>
      <c r="H394" s="27">
        <f t="shared" si="34"/>
        <v>0</v>
      </c>
      <c r="I394" s="32">
        <f t="shared" si="33"/>
        <v>0</v>
      </c>
      <c r="K394" s="27">
        <v>0</v>
      </c>
      <c r="L394" s="27">
        <v>0</v>
      </c>
      <c r="M394" s="27">
        <v>0</v>
      </c>
      <c r="N394" s="26">
        <f t="shared" si="35"/>
        <v>0</v>
      </c>
      <c r="P394" s="27">
        <v>0</v>
      </c>
      <c r="Q394" s="27">
        <v>0</v>
      </c>
      <c r="R394" s="27">
        <v>0</v>
      </c>
      <c r="S394" s="27">
        <v>0</v>
      </c>
    </row>
    <row r="395" spans="2:19" x14ac:dyDescent="0.25">
      <c r="B395" s="18">
        <v>1310568</v>
      </c>
      <c r="C395" s="18" t="s">
        <v>437</v>
      </c>
      <c r="D395" s="26" t="s">
        <v>439</v>
      </c>
      <c r="E395" s="27">
        <v>0</v>
      </c>
      <c r="F395" s="27">
        <v>0</v>
      </c>
      <c r="G395" s="27">
        <v>0</v>
      </c>
      <c r="H395" s="27">
        <f t="shared" si="34"/>
        <v>0</v>
      </c>
      <c r="I395" s="32">
        <f t="shared" si="33"/>
        <v>0</v>
      </c>
      <c r="K395" s="27">
        <v>0</v>
      </c>
      <c r="L395" s="27">
        <v>0</v>
      </c>
      <c r="M395" s="27">
        <v>0</v>
      </c>
      <c r="N395" s="26">
        <f t="shared" si="35"/>
        <v>0</v>
      </c>
      <c r="P395" s="27">
        <v>0</v>
      </c>
      <c r="Q395" s="27">
        <v>0</v>
      </c>
      <c r="R395" s="27">
        <v>0</v>
      </c>
      <c r="S395" s="27">
        <v>0</v>
      </c>
    </row>
    <row r="396" spans="2:19" x14ac:dyDescent="0.25">
      <c r="B396" s="18">
        <v>1310608</v>
      </c>
      <c r="C396" s="18" t="s">
        <v>437</v>
      </c>
      <c r="D396" s="26" t="s">
        <v>440</v>
      </c>
      <c r="E396" s="27">
        <v>0</v>
      </c>
      <c r="F396" s="27">
        <v>0</v>
      </c>
      <c r="G396" s="27">
        <v>0</v>
      </c>
      <c r="H396" s="27">
        <f t="shared" si="34"/>
        <v>0</v>
      </c>
      <c r="I396" s="32">
        <f t="shared" si="33"/>
        <v>0</v>
      </c>
      <c r="K396" s="27">
        <v>0</v>
      </c>
      <c r="L396" s="27">
        <v>0</v>
      </c>
      <c r="M396" s="27">
        <v>0</v>
      </c>
      <c r="N396" s="26">
        <f t="shared" si="35"/>
        <v>0</v>
      </c>
      <c r="P396" s="27">
        <v>0</v>
      </c>
      <c r="Q396" s="27">
        <v>0</v>
      </c>
      <c r="R396" s="27">
        <v>0</v>
      </c>
      <c r="S396" s="27">
        <v>0</v>
      </c>
    </row>
    <row r="397" spans="2:19" x14ac:dyDescent="0.25">
      <c r="B397" s="18">
        <v>1310644</v>
      </c>
      <c r="C397" s="18" t="s">
        <v>437</v>
      </c>
      <c r="D397" s="26" t="s">
        <v>441</v>
      </c>
      <c r="E397" s="27">
        <v>0</v>
      </c>
      <c r="F397" s="27">
        <v>0</v>
      </c>
      <c r="G397" s="27">
        <v>0</v>
      </c>
      <c r="H397" s="27">
        <f t="shared" si="34"/>
        <v>0</v>
      </c>
      <c r="I397" s="32">
        <f t="shared" si="33"/>
        <v>0</v>
      </c>
      <c r="K397" s="27">
        <v>0</v>
      </c>
      <c r="L397" s="27">
        <v>0</v>
      </c>
      <c r="M397" s="27">
        <v>0</v>
      </c>
      <c r="N397" s="26">
        <f t="shared" si="35"/>
        <v>0</v>
      </c>
      <c r="P397" s="27">
        <v>0</v>
      </c>
      <c r="Q397" s="27">
        <v>0</v>
      </c>
      <c r="R397" s="27">
        <v>0</v>
      </c>
      <c r="S397" s="27">
        <v>0</v>
      </c>
    </row>
    <row r="398" spans="2:19" x14ac:dyDescent="0.25">
      <c r="B398" s="18">
        <v>1310645</v>
      </c>
      <c r="C398" s="18" t="s">
        <v>437</v>
      </c>
      <c r="D398" s="26" t="s">
        <v>442</v>
      </c>
      <c r="E398" s="27">
        <v>0</v>
      </c>
      <c r="F398" s="27">
        <v>0</v>
      </c>
      <c r="G398" s="27">
        <v>0</v>
      </c>
      <c r="H398" s="27">
        <f t="shared" si="34"/>
        <v>0</v>
      </c>
      <c r="I398" s="32">
        <f t="shared" si="33"/>
        <v>0</v>
      </c>
      <c r="K398" s="27">
        <v>0</v>
      </c>
      <c r="L398" s="27">
        <v>0</v>
      </c>
      <c r="M398" s="27">
        <v>0</v>
      </c>
      <c r="N398" s="26">
        <f t="shared" si="35"/>
        <v>0</v>
      </c>
      <c r="P398" s="27">
        <v>0</v>
      </c>
      <c r="Q398" s="27">
        <v>0</v>
      </c>
      <c r="R398" s="27">
        <v>0</v>
      </c>
      <c r="S398" s="27">
        <v>0</v>
      </c>
    </row>
    <row r="399" spans="2:19" x14ac:dyDescent="0.25">
      <c r="B399" s="18">
        <v>1310642</v>
      </c>
      <c r="C399" s="18" t="s">
        <v>437</v>
      </c>
      <c r="D399" s="26" t="s">
        <v>443</v>
      </c>
      <c r="E399" s="27">
        <v>0</v>
      </c>
      <c r="F399" s="27">
        <v>0</v>
      </c>
      <c r="G399" s="27">
        <v>0</v>
      </c>
      <c r="H399" s="27">
        <f t="shared" si="34"/>
        <v>0</v>
      </c>
      <c r="I399" s="32">
        <f t="shared" si="33"/>
        <v>0</v>
      </c>
      <c r="K399" s="27">
        <v>0</v>
      </c>
      <c r="L399" s="27">
        <v>0</v>
      </c>
      <c r="M399" s="27">
        <v>0</v>
      </c>
      <c r="N399" s="26">
        <f t="shared" si="35"/>
        <v>0</v>
      </c>
      <c r="P399" s="27">
        <v>0</v>
      </c>
      <c r="Q399" s="27">
        <v>0</v>
      </c>
      <c r="R399" s="27">
        <v>0</v>
      </c>
      <c r="S399" s="27">
        <v>0</v>
      </c>
    </row>
    <row r="400" spans="2:19" x14ac:dyDescent="0.25">
      <c r="B400" s="18">
        <v>1310661</v>
      </c>
      <c r="C400" s="18" t="s">
        <v>437</v>
      </c>
      <c r="D400" s="26" t="s">
        <v>444</v>
      </c>
      <c r="E400" s="27">
        <v>0</v>
      </c>
      <c r="F400" s="27"/>
      <c r="G400" s="27">
        <v>0</v>
      </c>
      <c r="H400" s="27">
        <f t="shared" si="34"/>
        <v>0</v>
      </c>
      <c r="I400" s="32">
        <f t="shared" si="33"/>
        <v>0</v>
      </c>
      <c r="K400" s="27">
        <v>0</v>
      </c>
      <c r="L400" s="27"/>
      <c r="M400" s="27">
        <v>0</v>
      </c>
      <c r="N400" s="26">
        <f t="shared" si="35"/>
        <v>0</v>
      </c>
      <c r="P400" s="27">
        <v>0</v>
      </c>
      <c r="Q400" s="27">
        <v>0</v>
      </c>
      <c r="R400" s="27">
        <v>0</v>
      </c>
      <c r="S400" s="27">
        <v>0</v>
      </c>
    </row>
    <row r="401" spans="2:19" x14ac:dyDescent="0.25">
      <c r="B401" s="18">
        <v>1310646</v>
      </c>
      <c r="C401" s="18" t="s">
        <v>437</v>
      </c>
      <c r="D401" s="26" t="s">
        <v>445</v>
      </c>
      <c r="E401" s="27">
        <v>0</v>
      </c>
      <c r="F401" s="27">
        <v>0</v>
      </c>
      <c r="G401" s="27">
        <v>0</v>
      </c>
      <c r="H401" s="27">
        <f t="shared" si="34"/>
        <v>0</v>
      </c>
      <c r="I401" s="32">
        <f t="shared" si="33"/>
        <v>0</v>
      </c>
      <c r="K401" s="27">
        <v>0</v>
      </c>
      <c r="L401" s="27">
        <v>0</v>
      </c>
      <c r="M401" s="27">
        <v>0</v>
      </c>
      <c r="N401" s="26">
        <f t="shared" si="35"/>
        <v>0</v>
      </c>
      <c r="P401" s="27">
        <v>0</v>
      </c>
      <c r="Q401" s="27">
        <v>0</v>
      </c>
      <c r="R401" s="27">
        <v>0</v>
      </c>
      <c r="S401" s="27">
        <v>0</v>
      </c>
    </row>
    <row r="402" spans="2:19" x14ac:dyDescent="0.25">
      <c r="B402" s="18">
        <v>1310681</v>
      </c>
      <c r="C402" s="18" t="s">
        <v>437</v>
      </c>
      <c r="D402" s="26" t="s">
        <v>446</v>
      </c>
      <c r="E402" s="27">
        <v>0</v>
      </c>
      <c r="F402" s="27">
        <v>0</v>
      </c>
      <c r="G402" s="27">
        <v>0</v>
      </c>
      <c r="H402" s="27">
        <f t="shared" si="34"/>
        <v>0</v>
      </c>
      <c r="I402" s="32">
        <f t="shared" si="33"/>
        <v>0</v>
      </c>
      <c r="K402" s="27">
        <v>0</v>
      </c>
      <c r="L402" s="27">
        <v>0</v>
      </c>
      <c r="M402" s="27">
        <v>0</v>
      </c>
      <c r="N402" s="26">
        <f t="shared" si="35"/>
        <v>0</v>
      </c>
      <c r="P402" s="27">
        <v>0</v>
      </c>
      <c r="Q402" s="27">
        <v>0</v>
      </c>
      <c r="R402" s="27">
        <v>0</v>
      </c>
      <c r="S402" s="27">
        <v>0</v>
      </c>
    </row>
    <row r="403" spans="2:19" x14ac:dyDescent="0.25">
      <c r="B403" s="18">
        <v>1310677</v>
      </c>
      <c r="C403" s="18" t="s">
        <v>437</v>
      </c>
      <c r="D403" s="26" t="s">
        <v>447</v>
      </c>
      <c r="E403" s="27">
        <v>0</v>
      </c>
      <c r="F403" s="27">
        <v>0</v>
      </c>
      <c r="G403" s="27">
        <v>0</v>
      </c>
      <c r="H403" s="27">
        <f t="shared" si="34"/>
        <v>0</v>
      </c>
      <c r="I403" s="32">
        <f t="shared" si="33"/>
        <v>0</v>
      </c>
      <c r="K403" s="27">
        <v>0</v>
      </c>
      <c r="L403" s="27">
        <v>0</v>
      </c>
      <c r="M403" s="27">
        <v>0</v>
      </c>
      <c r="N403" s="26">
        <f t="shared" si="35"/>
        <v>0</v>
      </c>
      <c r="P403" s="27">
        <v>0</v>
      </c>
      <c r="Q403" s="27">
        <v>0</v>
      </c>
      <c r="R403" s="27">
        <v>0</v>
      </c>
      <c r="S403" s="27">
        <v>0</v>
      </c>
    </row>
    <row r="404" spans="2:19" x14ac:dyDescent="0.25">
      <c r="B404" s="18">
        <v>1310557</v>
      </c>
      <c r="C404" s="18" t="s">
        <v>437</v>
      </c>
      <c r="D404" s="26" t="s">
        <v>448</v>
      </c>
      <c r="E404" s="27">
        <v>0</v>
      </c>
      <c r="F404" s="27">
        <v>0</v>
      </c>
      <c r="G404" s="27">
        <v>0</v>
      </c>
      <c r="H404" s="27">
        <f t="shared" si="34"/>
        <v>0</v>
      </c>
      <c r="I404" s="32">
        <f t="shared" si="33"/>
        <v>0</v>
      </c>
      <c r="K404" s="27">
        <v>0</v>
      </c>
      <c r="L404" s="27">
        <v>0</v>
      </c>
      <c r="M404" s="27">
        <v>0</v>
      </c>
      <c r="N404" s="26">
        <f t="shared" si="35"/>
        <v>0</v>
      </c>
      <c r="P404" s="27">
        <v>0</v>
      </c>
      <c r="Q404" s="27">
        <v>0</v>
      </c>
      <c r="R404" s="27">
        <v>0</v>
      </c>
      <c r="S404" s="27">
        <v>0</v>
      </c>
    </row>
    <row r="405" spans="2:19" x14ac:dyDescent="0.25">
      <c r="B405" s="18">
        <v>1310535</v>
      </c>
      <c r="C405" s="18" t="s">
        <v>437</v>
      </c>
      <c r="D405" s="26" t="s">
        <v>449</v>
      </c>
      <c r="E405" s="27">
        <v>0</v>
      </c>
      <c r="F405" s="27">
        <v>0</v>
      </c>
      <c r="G405" s="27">
        <v>0</v>
      </c>
      <c r="H405" s="27">
        <f t="shared" si="34"/>
        <v>0</v>
      </c>
      <c r="I405" s="32">
        <f t="shared" si="33"/>
        <v>0</v>
      </c>
      <c r="K405" s="27">
        <v>0</v>
      </c>
      <c r="L405" s="27">
        <v>0</v>
      </c>
      <c r="M405" s="27">
        <v>0</v>
      </c>
      <c r="N405" s="26">
        <f t="shared" si="35"/>
        <v>0</v>
      </c>
      <c r="P405" s="27">
        <v>0</v>
      </c>
      <c r="Q405" s="27">
        <v>0</v>
      </c>
      <c r="R405" s="27">
        <v>0</v>
      </c>
      <c r="S405" s="27">
        <v>0</v>
      </c>
    </row>
    <row r="406" spans="2:19" x14ac:dyDescent="0.25">
      <c r="B406" s="18">
        <v>1310686</v>
      </c>
      <c r="C406" s="18" t="s">
        <v>437</v>
      </c>
      <c r="D406" s="26" t="s">
        <v>450</v>
      </c>
      <c r="E406" s="27">
        <v>0</v>
      </c>
      <c r="F406" s="27">
        <v>0</v>
      </c>
      <c r="G406" s="27">
        <v>0</v>
      </c>
      <c r="H406" s="27">
        <f t="shared" si="34"/>
        <v>0</v>
      </c>
      <c r="I406" s="32">
        <f t="shared" si="33"/>
        <v>0</v>
      </c>
      <c r="K406" s="27">
        <v>0</v>
      </c>
      <c r="L406" s="27">
        <v>0</v>
      </c>
      <c r="M406" s="27">
        <v>0</v>
      </c>
      <c r="N406" s="26">
        <f t="shared" si="35"/>
        <v>0</v>
      </c>
      <c r="P406" s="27">
        <v>0</v>
      </c>
      <c r="Q406" s="27">
        <v>0</v>
      </c>
      <c r="R406" s="27">
        <v>0</v>
      </c>
      <c r="S406" s="27">
        <v>0</v>
      </c>
    </row>
    <row r="407" spans="2:19" x14ac:dyDescent="0.25">
      <c r="B407" s="18">
        <v>1310607</v>
      </c>
      <c r="C407" s="18" t="s">
        <v>401</v>
      </c>
      <c r="D407" s="26" t="s">
        <v>451</v>
      </c>
      <c r="E407" s="27">
        <v>0</v>
      </c>
      <c r="F407" s="27">
        <v>0</v>
      </c>
      <c r="G407" s="27">
        <v>0</v>
      </c>
      <c r="H407" s="27">
        <f t="shared" si="34"/>
        <v>0</v>
      </c>
      <c r="I407" s="32">
        <f t="shared" si="33"/>
        <v>0</v>
      </c>
      <c r="K407" s="27">
        <v>0</v>
      </c>
      <c r="L407" s="27">
        <v>0</v>
      </c>
      <c r="M407" s="27">
        <v>0</v>
      </c>
      <c r="N407" s="26">
        <f t="shared" si="35"/>
        <v>0</v>
      </c>
      <c r="P407" s="27">
        <v>0</v>
      </c>
      <c r="Q407" s="27">
        <v>0</v>
      </c>
      <c r="R407" s="27">
        <v>0</v>
      </c>
      <c r="S407" s="27">
        <v>0</v>
      </c>
    </row>
    <row r="408" spans="2:19" x14ac:dyDescent="0.25">
      <c r="B408" s="18">
        <v>1310533</v>
      </c>
      <c r="C408" s="18" t="s">
        <v>401</v>
      </c>
      <c r="D408" s="26" t="s">
        <v>452</v>
      </c>
      <c r="E408" s="27">
        <v>0</v>
      </c>
      <c r="F408" s="27">
        <v>0</v>
      </c>
      <c r="G408" s="27">
        <v>0</v>
      </c>
      <c r="H408" s="27">
        <f t="shared" si="34"/>
        <v>0</v>
      </c>
      <c r="I408" s="32">
        <f t="shared" si="33"/>
        <v>0</v>
      </c>
      <c r="K408" s="27">
        <v>0</v>
      </c>
      <c r="L408" s="27">
        <v>0</v>
      </c>
      <c r="M408" s="27">
        <v>0</v>
      </c>
      <c r="N408" s="26">
        <f t="shared" si="35"/>
        <v>0</v>
      </c>
      <c r="P408" s="27">
        <v>0</v>
      </c>
      <c r="Q408" s="27">
        <v>0</v>
      </c>
      <c r="R408" s="27">
        <v>0</v>
      </c>
      <c r="S408" s="27">
        <v>0</v>
      </c>
    </row>
    <row r="409" spans="2:19" x14ac:dyDescent="0.25">
      <c r="B409" s="18">
        <v>1310633</v>
      </c>
      <c r="C409" s="18" t="s">
        <v>401</v>
      </c>
      <c r="D409" s="26" t="s">
        <v>453</v>
      </c>
      <c r="E409" s="27">
        <v>0</v>
      </c>
      <c r="F409" s="27">
        <v>0</v>
      </c>
      <c r="G409" s="27">
        <v>0</v>
      </c>
      <c r="H409" s="27">
        <f t="shared" si="34"/>
        <v>0</v>
      </c>
      <c r="I409" s="32">
        <f t="shared" si="33"/>
        <v>0</v>
      </c>
      <c r="K409" s="27">
        <v>0</v>
      </c>
      <c r="L409" s="27">
        <v>0</v>
      </c>
      <c r="M409" s="27">
        <v>0</v>
      </c>
      <c r="N409" s="26">
        <f t="shared" si="35"/>
        <v>0</v>
      </c>
      <c r="P409" s="27">
        <v>0</v>
      </c>
      <c r="Q409" s="27">
        <v>0</v>
      </c>
      <c r="R409" s="27">
        <v>0</v>
      </c>
      <c r="S409" s="27">
        <v>0</v>
      </c>
    </row>
    <row r="410" spans="2:19" x14ac:dyDescent="0.25">
      <c r="B410" s="18">
        <v>1310632</v>
      </c>
      <c r="C410" s="18" t="s">
        <v>401</v>
      </c>
      <c r="D410" s="26" t="s">
        <v>454</v>
      </c>
      <c r="E410" s="27">
        <v>0</v>
      </c>
      <c r="F410" s="27">
        <v>0</v>
      </c>
      <c r="G410" s="27">
        <v>0</v>
      </c>
      <c r="H410" s="27">
        <f t="shared" si="34"/>
        <v>0</v>
      </c>
      <c r="I410" s="32">
        <f t="shared" si="33"/>
        <v>0</v>
      </c>
      <c r="K410" s="27">
        <v>0</v>
      </c>
      <c r="L410" s="27">
        <v>0</v>
      </c>
      <c r="M410" s="27">
        <v>0</v>
      </c>
      <c r="N410" s="26">
        <f t="shared" si="35"/>
        <v>0</v>
      </c>
      <c r="P410" s="27">
        <v>0</v>
      </c>
      <c r="Q410" s="27">
        <v>0</v>
      </c>
      <c r="R410" s="27">
        <v>0</v>
      </c>
      <c r="S410" s="27">
        <v>0</v>
      </c>
    </row>
    <row r="411" spans="2:19" x14ac:dyDescent="0.25">
      <c r="B411" s="18">
        <v>1310624</v>
      </c>
      <c r="C411" s="18" t="s">
        <v>401</v>
      </c>
      <c r="D411" s="26" t="s">
        <v>455</v>
      </c>
      <c r="E411" s="27">
        <v>0</v>
      </c>
      <c r="F411" s="27">
        <v>0</v>
      </c>
      <c r="G411" s="27">
        <v>0</v>
      </c>
      <c r="H411" s="27">
        <f t="shared" si="34"/>
        <v>0</v>
      </c>
      <c r="I411" s="32">
        <f t="shared" si="33"/>
        <v>0</v>
      </c>
      <c r="K411" s="27">
        <v>0</v>
      </c>
      <c r="L411" s="27">
        <v>0</v>
      </c>
      <c r="M411" s="27">
        <v>0</v>
      </c>
      <c r="N411" s="26">
        <f t="shared" si="35"/>
        <v>0</v>
      </c>
      <c r="P411" s="27">
        <v>0</v>
      </c>
      <c r="Q411" s="27">
        <v>0</v>
      </c>
      <c r="R411" s="27">
        <v>0</v>
      </c>
      <c r="S411" s="27">
        <v>0</v>
      </c>
    </row>
    <row r="412" spans="2:19" x14ac:dyDescent="0.25">
      <c r="B412" s="18">
        <v>1310641</v>
      </c>
      <c r="C412" s="18" t="s">
        <v>401</v>
      </c>
      <c r="D412" s="26" t="s">
        <v>456</v>
      </c>
      <c r="E412" s="27">
        <v>0</v>
      </c>
      <c r="F412" s="27">
        <v>0</v>
      </c>
      <c r="G412" s="27">
        <v>0</v>
      </c>
      <c r="H412" s="27">
        <f t="shared" si="34"/>
        <v>0</v>
      </c>
      <c r="I412" s="32">
        <f t="shared" si="33"/>
        <v>0</v>
      </c>
      <c r="K412" s="27">
        <v>0</v>
      </c>
      <c r="L412" s="27">
        <v>0</v>
      </c>
      <c r="M412" s="27">
        <v>0</v>
      </c>
      <c r="N412" s="26">
        <f t="shared" si="35"/>
        <v>0</v>
      </c>
      <c r="P412" s="27">
        <v>0</v>
      </c>
      <c r="Q412" s="27">
        <v>0</v>
      </c>
      <c r="R412" s="27">
        <v>0</v>
      </c>
      <c r="S412" s="27">
        <v>0</v>
      </c>
    </row>
    <row r="413" spans="2:19" x14ac:dyDescent="0.25">
      <c r="B413" s="18">
        <v>1310640</v>
      </c>
      <c r="C413" s="18" t="s">
        <v>401</v>
      </c>
      <c r="D413" s="26" t="s">
        <v>457</v>
      </c>
      <c r="E413" s="27">
        <v>0</v>
      </c>
      <c r="F413" s="27">
        <v>0</v>
      </c>
      <c r="G413" s="27">
        <v>0</v>
      </c>
      <c r="H413" s="27">
        <f t="shared" si="34"/>
        <v>0</v>
      </c>
      <c r="I413" s="32">
        <f t="shared" si="33"/>
        <v>0</v>
      </c>
      <c r="K413" s="27">
        <v>0</v>
      </c>
      <c r="L413" s="27">
        <v>0</v>
      </c>
      <c r="M413" s="27">
        <v>0</v>
      </c>
      <c r="N413" s="26">
        <f t="shared" si="35"/>
        <v>0</v>
      </c>
      <c r="P413" s="27">
        <v>0</v>
      </c>
      <c r="Q413" s="27">
        <v>0</v>
      </c>
      <c r="R413" s="27">
        <v>0</v>
      </c>
      <c r="S413" s="27">
        <v>0</v>
      </c>
    </row>
    <row r="414" spans="2:19" x14ac:dyDescent="0.25">
      <c r="B414" s="18">
        <v>1310639</v>
      </c>
      <c r="C414" s="18" t="s">
        <v>401</v>
      </c>
      <c r="D414" s="26" t="s">
        <v>458</v>
      </c>
      <c r="E414" s="27">
        <v>0</v>
      </c>
      <c r="F414" s="27">
        <v>0</v>
      </c>
      <c r="G414" s="27">
        <v>0</v>
      </c>
      <c r="H414" s="27">
        <f t="shared" si="34"/>
        <v>0</v>
      </c>
      <c r="I414" s="32">
        <f t="shared" si="33"/>
        <v>0</v>
      </c>
      <c r="K414" s="27">
        <v>0</v>
      </c>
      <c r="L414" s="27">
        <v>0</v>
      </c>
      <c r="M414" s="27">
        <v>0</v>
      </c>
      <c r="N414" s="26">
        <f t="shared" si="35"/>
        <v>0</v>
      </c>
      <c r="P414" s="27">
        <v>0</v>
      </c>
      <c r="Q414" s="27">
        <v>0</v>
      </c>
      <c r="R414" s="27">
        <v>0</v>
      </c>
      <c r="S414" s="27">
        <v>0</v>
      </c>
    </row>
    <row r="415" spans="2:19" x14ac:dyDescent="0.25">
      <c r="B415" s="18">
        <v>1310638</v>
      </c>
      <c r="C415" s="18" t="s">
        <v>401</v>
      </c>
      <c r="D415" s="26" t="s">
        <v>459</v>
      </c>
      <c r="E415" s="27">
        <v>0</v>
      </c>
      <c r="F415" s="27">
        <v>0</v>
      </c>
      <c r="G415" s="27">
        <v>0</v>
      </c>
      <c r="H415" s="27">
        <f t="shared" si="34"/>
        <v>0</v>
      </c>
      <c r="I415" s="32">
        <f t="shared" si="33"/>
        <v>0</v>
      </c>
      <c r="K415" s="27">
        <v>0</v>
      </c>
      <c r="L415" s="27">
        <v>0</v>
      </c>
      <c r="M415" s="27">
        <v>0</v>
      </c>
      <c r="N415" s="26">
        <f t="shared" si="35"/>
        <v>0</v>
      </c>
      <c r="P415" s="27">
        <v>0</v>
      </c>
      <c r="Q415" s="27">
        <v>0</v>
      </c>
      <c r="R415" s="27">
        <v>0</v>
      </c>
      <c r="S415" s="27">
        <v>0</v>
      </c>
    </row>
    <row r="416" spans="2:19" x14ac:dyDescent="0.25">
      <c r="B416" s="18">
        <v>1310637</v>
      </c>
      <c r="C416" s="18" t="s">
        <v>401</v>
      </c>
      <c r="D416" s="26" t="s">
        <v>460</v>
      </c>
      <c r="E416" s="27">
        <v>0</v>
      </c>
      <c r="F416" s="27">
        <v>0</v>
      </c>
      <c r="G416" s="27">
        <v>0</v>
      </c>
      <c r="H416" s="27">
        <f t="shared" si="34"/>
        <v>0</v>
      </c>
      <c r="I416" s="32">
        <f t="shared" si="33"/>
        <v>0</v>
      </c>
      <c r="K416" s="27">
        <v>0</v>
      </c>
      <c r="L416" s="27">
        <v>0</v>
      </c>
      <c r="M416" s="27">
        <v>0</v>
      </c>
      <c r="N416" s="26">
        <f t="shared" si="35"/>
        <v>0</v>
      </c>
      <c r="P416" s="27">
        <v>0</v>
      </c>
      <c r="Q416" s="27">
        <v>0</v>
      </c>
      <c r="R416" s="27">
        <v>0</v>
      </c>
      <c r="S416" s="27">
        <v>0</v>
      </c>
    </row>
    <row r="417" spans="2:19" x14ac:dyDescent="0.25">
      <c r="B417" s="18">
        <v>1310647</v>
      </c>
      <c r="C417" s="18" t="s">
        <v>401</v>
      </c>
      <c r="D417" s="26" t="s">
        <v>461</v>
      </c>
      <c r="E417" s="27">
        <v>0</v>
      </c>
      <c r="F417" s="27">
        <v>0</v>
      </c>
      <c r="G417" s="27">
        <v>0</v>
      </c>
      <c r="H417" s="27">
        <f t="shared" si="34"/>
        <v>0</v>
      </c>
      <c r="I417" s="32">
        <f t="shared" si="33"/>
        <v>0</v>
      </c>
      <c r="K417" s="27">
        <v>0</v>
      </c>
      <c r="L417" s="27">
        <v>0</v>
      </c>
      <c r="M417" s="27">
        <v>0</v>
      </c>
      <c r="N417" s="26">
        <f t="shared" si="35"/>
        <v>0</v>
      </c>
      <c r="P417" s="27">
        <v>0</v>
      </c>
      <c r="Q417" s="27">
        <v>0</v>
      </c>
      <c r="R417" s="27">
        <v>0</v>
      </c>
      <c r="S417" s="27">
        <v>0</v>
      </c>
    </row>
    <row r="418" spans="2:19" x14ac:dyDescent="0.25">
      <c r="B418" s="18">
        <v>1310657</v>
      </c>
      <c r="C418" s="18" t="s">
        <v>401</v>
      </c>
      <c r="D418" s="26" t="s">
        <v>462</v>
      </c>
      <c r="E418" s="27">
        <v>0</v>
      </c>
      <c r="F418" s="27">
        <v>0</v>
      </c>
      <c r="G418" s="27">
        <v>0</v>
      </c>
      <c r="H418" s="27">
        <f t="shared" si="34"/>
        <v>0</v>
      </c>
      <c r="I418" s="32">
        <f t="shared" ref="I418:I445" si="36">IFERROR(H418/E418,0)</f>
        <v>0</v>
      </c>
      <c r="K418" s="27">
        <v>0</v>
      </c>
      <c r="L418" s="27">
        <v>0</v>
      </c>
      <c r="M418" s="27">
        <v>0</v>
      </c>
      <c r="N418" s="26">
        <f t="shared" si="35"/>
        <v>0</v>
      </c>
      <c r="P418" s="27">
        <v>0</v>
      </c>
      <c r="Q418" s="27">
        <v>0</v>
      </c>
      <c r="R418" s="27">
        <v>0</v>
      </c>
      <c r="S418" s="27">
        <v>0</v>
      </c>
    </row>
    <row r="419" spans="2:19" ht="15" customHeight="1" x14ac:dyDescent="0.25">
      <c r="B419" s="20"/>
      <c r="C419" s="20">
        <v>10</v>
      </c>
      <c r="D419" s="29" t="s">
        <v>463</v>
      </c>
      <c r="E419" s="30">
        <f>SUM(E358:E418)</f>
        <v>19206432.845360801</v>
      </c>
      <c r="F419" s="30">
        <f>SUM(F358:F418)</f>
        <v>0</v>
      </c>
      <c r="G419" s="30">
        <f>SUM(G358:G418)</f>
        <v>138181777.87289202</v>
      </c>
      <c r="H419" s="30">
        <f>SUM(H358:H418)</f>
        <v>138181777.87289202</v>
      </c>
      <c r="I419" s="31">
        <f t="shared" si="36"/>
        <v>7.1945571041459164</v>
      </c>
      <c r="K419" s="30">
        <f>SUM(K358:K418)</f>
        <v>19783090.845360801</v>
      </c>
      <c r="L419" s="30">
        <f>SUM(L358:L418)</f>
        <v>0</v>
      </c>
      <c r="M419" s="30">
        <f>SUM(M358:M418)</f>
        <v>142213971.326092</v>
      </c>
      <c r="N419" s="30">
        <f>SUM(N358:N418)</f>
        <v>142213971.326092</v>
      </c>
      <c r="P419" s="30">
        <v>-576658</v>
      </c>
      <c r="Q419" s="30">
        <v>0</v>
      </c>
      <c r="R419" s="30">
        <v>-4032193.4532000022</v>
      </c>
      <c r="S419" s="30">
        <v>-4032193.4532000022</v>
      </c>
    </row>
    <row r="420" spans="2:19" x14ac:dyDescent="0.25">
      <c r="B420" s="18">
        <v>1310655</v>
      </c>
      <c r="C420" s="18" t="s">
        <v>464</v>
      </c>
      <c r="D420" s="26" t="s">
        <v>465</v>
      </c>
      <c r="E420" s="27">
        <v>0</v>
      </c>
      <c r="F420" s="27">
        <v>0</v>
      </c>
      <c r="G420" s="27">
        <v>0</v>
      </c>
      <c r="H420" s="27">
        <f t="shared" ref="H420:H427" si="37">F420+G420</f>
        <v>0</v>
      </c>
      <c r="I420" s="32">
        <f t="shared" si="36"/>
        <v>0</v>
      </c>
      <c r="K420" s="26">
        <v>0</v>
      </c>
      <c r="L420" s="26">
        <v>0</v>
      </c>
      <c r="M420" s="26">
        <v>0</v>
      </c>
      <c r="N420" s="26">
        <f t="shared" ref="N420:N427" si="38">L420+M420</f>
        <v>0</v>
      </c>
      <c r="P420" s="27">
        <v>0</v>
      </c>
      <c r="Q420" s="27">
        <v>0</v>
      </c>
      <c r="R420" s="27">
        <v>0</v>
      </c>
      <c r="S420" s="27">
        <v>0</v>
      </c>
    </row>
    <row r="421" spans="2:19" x14ac:dyDescent="0.25">
      <c r="B421" s="18">
        <v>1310655</v>
      </c>
      <c r="C421" s="18" t="s">
        <v>466</v>
      </c>
      <c r="D421" s="26" t="s">
        <v>51</v>
      </c>
      <c r="E421" s="27">
        <v>26055870</v>
      </c>
      <c r="F421" s="27">
        <v>42860374</v>
      </c>
      <c r="G421" s="27">
        <v>117087658</v>
      </c>
      <c r="H421" s="27">
        <f t="shared" si="37"/>
        <v>159948032</v>
      </c>
      <c r="I421" s="32">
        <f t="shared" si="36"/>
        <v>6.1386563565139065</v>
      </c>
      <c r="K421" s="26">
        <v>26055870</v>
      </c>
      <c r="L421" s="26">
        <v>40461971</v>
      </c>
      <c r="M421" s="26">
        <v>118503734</v>
      </c>
      <c r="N421" s="26">
        <f t="shared" si="38"/>
        <v>158965705</v>
      </c>
      <c r="P421" s="27">
        <v>0</v>
      </c>
      <c r="Q421" s="27">
        <v>2398403</v>
      </c>
      <c r="R421" s="27">
        <v>-1416076</v>
      </c>
      <c r="S421" s="27">
        <v>982327</v>
      </c>
    </row>
    <row r="422" spans="2:19" x14ac:dyDescent="0.25">
      <c r="B422" s="18">
        <v>1310567</v>
      </c>
      <c r="C422" s="18" t="s">
        <v>466</v>
      </c>
      <c r="D422" s="26" t="s">
        <v>467</v>
      </c>
      <c r="E422" s="27">
        <v>0</v>
      </c>
      <c r="F422" s="27">
        <v>0</v>
      </c>
      <c r="G422" s="27">
        <v>0</v>
      </c>
      <c r="H422" s="27">
        <f t="shared" si="37"/>
        <v>0</v>
      </c>
      <c r="I422" s="32">
        <f t="shared" si="36"/>
        <v>0</v>
      </c>
      <c r="K422" s="26">
        <v>0</v>
      </c>
      <c r="L422" s="26">
        <v>0</v>
      </c>
      <c r="M422" s="26">
        <v>0</v>
      </c>
      <c r="N422" s="26">
        <f t="shared" si="38"/>
        <v>0</v>
      </c>
      <c r="P422" s="27">
        <v>0</v>
      </c>
      <c r="Q422" s="27">
        <v>0</v>
      </c>
      <c r="R422" s="27">
        <v>0</v>
      </c>
      <c r="S422" s="27">
        <v>0</v>
      </c>
    </row>
    <row r="423" spans="2:19" x14ac:dyDescent="0.25">
      <c r="B423" s="18">
        <v>1310567</v>
      </c>
      <c r="C423" s="18" t="s">
        <v>466</v>
      </c>
      <c r="D423" s="26" t="s">
        <v>52</v>
      </c>
      <c r="E423" s="27">
        <v>0</v>
      </c>
      <c r="F423" s="27">
        <v>13403208</v>
      </c>
      <c r="G423" s="27">
        <v>2395910</v>
      </c>
      <c r="H423" s="27">
        <f t="shared" si="37"/>
        <v>15799118</v>
      </c>
      <c r="I423" s="32">
        <f t="shared" si="36"/>
        <v>0</v>
      </c>
      <c r="K423" s="26">
        <v>0</v>
      </c>
      <c r="L423" s="26">
        <v>5980167</v>
      </c>
      <c r="M423" s="26">
        <v>9810046</v>
      </c>
      <c r="N423" s="26">
        <f t="shared" si="38"/>
        <v>15790213</v>
      </c>
      <c r="P423" s="27">
        <v>0</v>
      </c>
      <c r="Q423" s="27">
        <v>7423041</v>
      </c>
      <c r="R423" s="27">
        <v>-7414136</v>
      </c>
      <c r="S423" s="27">
        <v>8905</v>
      </c>
    </row>
    <row r="424" spans="2:19" x14ac:dyDescent="0.25">
      <c r="B424" s="18">
        <v>1310653</v>
      </c>
      <c r="C424" s="18" t="s">
        <v>464</v>
      </c>
      <c r="D424" s="26" t="s">
        <v>468</v>
      </c>
      <c r="E424" s="27">
        <v>0</v>
      </c>
      <c r="F424" s="27">
        <v>0</v>
      </c>
      <c r="G424" s="27">
        <v>0</v>
      </c>
      <c r="H424" s="27">
        <f t="shared" si="37"/>
        <v>0</v>
      </c>
      <c r="I424" s="32">
        <f t="shared" si="36"/>
        <v>0</v>
      </c>
      <c r="K424" s="26">
        <v>0</v>
      </c>
      <c r="L424" s="26">
        <v>0</v>
      </c>
      <c r="M424" s="26">
        <v>0</v>
      </c>
      <c r="N424" s="26">
        <f t="shared" si="38"/>
        <v>0</v>
      </c>
      <c r="P424" s="27">
        <v>0</v>
      </c>
      <c r="Q424" s="27">
        <v>0</v>
      </c>
      <c r="R424" s="27">
        <v>0</v>
      </c>
      <c r="S424" s="27">
        <v>0</v>
      </c>
    </row>
    <row r="425" spans="2:19" x14ac:dyDescent="0.25">
      <c r="B425" s="18">
        <v>1310653</v>
      </c>
      <c r="C425" s="18" t="s">
        <v>464</v>
      </c>
      <c r="D425" s="26" t="s">
        <v>469</v>
      </c>
      <c r="E425" s="27">
        <v>0</v>
      </c>
      <c r="F425" s="27">
        <v>0</v>
      </c>
      <c r="G425" s="27">
        <v>0</v>
      </c>
      <c r="H425" s="27">
        <f t="shared" si="37"/>
        <v>0</v>
      </c>
      <c r="I425" s="32">
        <f t="shared" si="36"/>
        <v>0</v>
      </c>
      <c r="K425" s="26">
        <v>0</v>
      </c>
      <c r="L425" s="26">
        <v>0</v>
      </c>
      <c r="M425" s="26">
        <v>0</v>
      </c>
      <c r="N425" s="26">
        <f t="shared" si="38"/>
        <v>0</v>
      </c>
      <c r="P425" s="27">
        <v>0</v>
      </c>
      <c r="Q425" s="27">
        <v>0</v>
      </c>
      <c r="R425" s="27">
        <v>0</v>
      </c>
      <c r="S425" s="27">
        <v>0</v>
      </c>
    </row>
    <row r="426" spans="2:19" x14ac:dyDescent="0.25">
      <c r="B426" s="18">
        <v>1310653</v>
      </c>
      <c r="C426" s="18" t="s">
        <v>464</v>
      </c>
      <c r="D426" s="26" t="s">
        <v>470</v>
      </c>
      <c r="E426" s="27">
        <v>0</v>
      </c>
      <c r="F426" s="27">
        <v>0</v>
      </c>
      <c r="G426" s="27">
        <v>0</v>
      </c>
      <c r="H426" s="27">
        <f t="shared" si="37"/>
        <v>0</v>
      </c>
      <c r="I426" s="32">
        <f t="shared" si="36"/>
        <v>0</v>
      </c>
      <c r="K426" s="26">
        <v>0</v>
      </c>
      <c r="L426" s="26">
        <v>0</v>
      </c>
      <c r="M426" s="26">
        <v>0</v>
      </c>
      <c r="N426" s="26">
        <f t="shared" si="38"/>
        <v>0</v>
      </c>
      <c r="P426" s="27">
        <v>0</v>
      </c>
      <c r="Q426" s="27">
        <v>0</v>
      </c>
      <c r="R426" s="27">
        <v>0</v>
      </c>
      <c r="S426" s="27">
        <v>0</v>
      </c>
    </row>
    <row r="427" spans="2:19" x14ac:dyDescent="0.25">
      <c r="B427" s="18">
        <v>1310653</v>
      </c>
      <c r="C427" s="18" t="s">
        <v>464</v>
      </c>
      <c r="D427" s="26" t="s">
        <v>471</v>
      </c>
      <c r="E427" s="27">
        <v>0</v>
      </c>
      <c r="F427" s="27">
        <v>0</v>
      </c>
      <c r="G427" s="27">
        <v>0</v>
      </c>
      <c r="H427" s="27">
        <f t="shared" si="37"/>
        <v>0</v>
      </c>
      <c r="I427" s="32">
        <f t="shared" si="36"/>
        <v>0</v>
      </c>
      <c r="K427" s="26">
        <v>0</v>
      </c>
      <c r="L427" s="26">
        <v>0</v>
      </c>
      <c r="M427" s="26">
        <v>0</v>
      </c>
      <c r="N427" s="26">
        <f t="shared" si="38"/>
        <v>0</v>
      </c>
      <c r="P427" s="27">
        <v>0</v>
      </c>
      <c r="Q427" s="27">
        <v>0</v>
      </c>
      <c r="R427" s="27">
        <v>0</v>
      </c>
      <c r="S427" s="27">
        <v>0</v>
      </c>
    </row>
    <row r="428" spans="2:19" ht="15" customHeight="1" x14ac:dyDescent="0.25">
      <c r="B428" s="20"/>
      <c r="C428" s="20">
        <v>11</v>
      </c>
      <c r="D428" s="29" t="s">
        <v>472</v>
      </c>
      <c r="E428" s="30">
        <f>SUM(E420:E427)</f>
        <v>26055870</v>
      </c>
      <c r="F428" s="30">
        <f>SUM(F420:F427)</f>
        <v>56263582</v>
      </c>
      <c r="G428" s="30">
        <f>SUM(G420:G427)</f>
        <v>119483568</v>
      </c>
      <c r="H428" s="30">
        <f>SUM(H420:H427)</f>
        <v>175747150</v>
      </c>
      <c r="I428" s="31">
        <f t="shared" si="36"/>
        <v>6.7450117766169386</v>
      </c>
      <c r="K428" s="30">
        <f>SUM(K420:K427)</f>
        <v>26055870</v>
      </c>
      <c r="L428" s="30">
        <f>SUM(L420:L427)</f>
        <v>46442138</v>
      </c>
      <c r="M428" s="30">
        <f>SUM(M420:M427)</f>
        <v>128313780</v>
      </c>
      <c r="N428" s="30">
        <f>SUM(N420:N427)</f>
        <v>174755918</v>
      </c>
      <c r="P428" s="30">
        <v>0</v>
      </c>
      <c r="Q428" s="30">
        <v>9821444</v>
      </c>
      <c r="R428" s="30">
        <v>-8830212</v>
      </c>
      <c r="S428" s="30">
        <v>991232</v>
      </c>
    </row>
    <row r="429" spans="2:19" x14ac:dyDescent="0.25">
      <c r="B429" s="18">
        <v>1310009</v>
      </c>
      <c r="C429" s="18" t="s">
        <v>473</v>
      </c>
      <c r="D429" s="26" t="s">
        <v>53</v>
      </c>
      <c r="E429" s="27">
        <v>0</v>
      </c>
      <c r="F429" s="27">
        <v>1013031963.4227999</v>
      </c>
      <c r="G429" s="27">
        <v>0</v>
      </c>
      <c r="H429" s="27">
        <f t="shared" ref="H429:H445" si="39">F429+G429</f>
        <v>1013031963.4227999</v>
      </c>
      <c r="I429" s="32">
        <f t="shared" si="36"/>
        <v>0</v>
      </c>
      <c r="K429" s="26">
        <v>0</v>
      </c>
      <c r="L429" s="26">
        <v>1009434694.3595999</v>
      </c>
      <c r="M429" s="26">
        <v>0</v>
      </c>
      <c r="N429" s="26">
        <f t="shared" ref="N429:N445" si="40">L429+M429</f>
        <v>1009434694.3595999</v>
      </c>
      <c r="P429" s="27">
        <v>0</v>
      </c>
      <c r="Q429" s="27">
        <v>3597269.0631999969</v>
      </c>
      <c r="R429" s="27">
        <v>0</v>
      </c>
      <c r="S429" s="27">
        <v>3597269.0631999969</v>
      </c>
    </row>
    <row r="430" spans="2:19" x14ac:dyDescent="0.25">
      <c r="B430" s="18">
        <v>1310009</v>
      </c>
      <c r="C430" s="18" t="s">
        <v>473</v>
      </c>
      <c r="D430" s="26" t="s">
        <v>474</v>
      </c>
      <c r="E430" s="27">
        <v>0</v>
      </c>
      <c r="F430" s="27">
        <v>715745.84039999999</v>
      </c>
      <c r="G430" s="27">
        <v>0</v>
      </c>
      <c r="H430" s="27">
        <f t="shared" si="39"/>
        <v>715745.84039999999</v>
      </c>
      <c r="I430" s="32">
        <f t="shared" si="36"/>
        <v>0</v>
      </c>
      <c r="K430" s="26">
        <v>0</v>
      </c>
      <c r="L430" s="26">
        <v>715745.84039999999</v>
      </c>
      <c r="M430" s="26">
        <v>0</v>
      </c>
      <c r="N430" s="26">
        <f t="shared" si="40"/>
        <v>715745.84039999999</v>
      </c>
      <c r="P430" s="27">
        <v>0</v>
      </c>
      <c r="Q430" s="27">
        <v>0</v>
      </c>
      <c r="R430" s="27">
        <v>0</v>
      </c>
      <c r="S430" s="27">
        <v>0</v>
      </c>
    </row>
    <row r="431" spans="2:19" x14ac:dyDescent="0.25">
      <c r="B431" s="18">
        <v>1310064</v>
      </c>
      <c r="C431" s="18" t="s">
        <v>475</v>
      </c>
      <c r="D431" s="26" t="s">
        <v>476</v>
      </c>
      <c r="E431" s="27">
        <v>0</v>
      </c>
      <c r="F431" s="27">
        <v>0</v>
      </c>
      <c r="G431" s="27">
        <v>0</v>
      </c>
      <c r="H431" s="27">
        <f t="shared" si="39"/>
        <v>0</v>
      </c>
      <c r="I431" s="32">
        <f t="shared" si="36"/>
        <v>0</v>
      </c>
      <c r="K431" s="26">
        <v>0</v>
      </c>
      <c r="L431" s="26">
        <v>0</v>
      </c>
      <c r="M431" s="26">
        <v>0</v>
      </c>
      <c r="N431" s="26">
        <f t="shared" si="40"/>
        <v>0</v>
      </c>
      <c r="P431" s="27">
        <v>0</v>
      </c>
      <c r="Q431" s="27">
        <v>0</v>
      </c>
      <c r="R431" s="27">
        <v>0</v>
      </c>
      <c r="S431" s="27">
        <v>0</v>
      </c>
    </row>
    <row r="432" spans="2:19" x14ac:dyDescent="0.25">
      <c r="B432" s="18">
        <v>1310064</v>
      </c>
      <c r="C432" s="18" t="s">
        <v>475</v>
      </c>
      <c r="D432" s="26" t="s">
        <v>477</v>
      </c>
      <c r="E432" s="27">
        <v>0</v>
      </c>
      <c r="F432" s="27">
        <v>0</v>
      </c>
      <c r="G432" s="27">
        <v>0</v>
      </c>
      <c r="H432" s="27">
        <f t="shared" si="39"/>
        <v>0</v>
      </c>
      <c r="I432" s="32">
        <f t="shared" si="36"/>
        <v>0</v>
      </c>
      <c r="K432" s="26">
        <v>0</v>
      </c>
      <c r="L432" s="26">
        <v>0</v>
      </c>
      <c r="M432" s="26">
        <v>0</v>
      </c>
      <c r="N432" s="26">
        <f t="shared" si="40"/>
        <v>0</v>
      </c>
      <c r="P432" s="27">
        <v>0</v>
      </c>
      <c r="Q432" s="27">
        <v>0</v>
      </c>
      <c r="R432" s="27">
        <v>0</v>
      </c>
      <c r="S432" s="27">
        <v>0</v>
      </c>
    </row>
    <row r="433" spans="2:19" x14ac:dyDescent="0.25">
      <c r="B433" s="18">
        <v>1310064</v>
      </c>
      <c r="C433" s="18" t="s">
        <v>475</v>
      </c>
      <c r="D433" s="26" t="s">
        <v>478</v>
      </c>
      <c r="E433" s="27">
        <v>0</v>
      </c>
      <c r="F433" s="27">
        <v>3208774212</v>
      </c>
      <c r="G433" s="27">
        <v>0</v>
      </c>
      <c r="H433" s="27">
        <f t="shared" si="39"/>
        <v>3208774212</v>
      </c>
      <c r="I433" s="32">
        <f t="shared" si="36"/>
        <v>0</v>
      </c>
      <c r="K433" s="26">
        <v>0</v>
      </c>
      <c r="L433" s="26">
        <v>3208774212</v>
      </c>
      <c r="M433" s="26">
        <v>0</v>
      </c>
      <c r="N433" s="26">
        <f t="shared" si="40"/>
        <v>3208774212</v>
      </c>
      <c r="P433" s="27">
        <v>0</v>
      </c>
      <c r="Q433" s="27">
        <v>0</v>
      </c>
      <c r="R433" s="27">
        <v>0</v>
      </c>
      <c r="S433" s="27">
        <v>0</v>
      </c>
    </row>
    <row r="434" spans="2:19" x14ac:dyDescent="0.25">
      <c r="B434" s="18">
        <v>1310064</v>
      </c>
      <c r="C434" s="18" t="s">
        <v>475</v>
      </c>
      <c r="D434" s="26" t="s">
        <v>479</v>
      </c>
      <c r="E434" s="27">
        <v>0</v>
      </c>
      <c r="F434" s="27">
        <v>0</v>
      </c>
      <c r="G434" s="27">
        <v>0</v>
      </c>
      <c r="H434" s="27">
        <f t="shared" si="39"/>
        <v>0</v>
      </c>
      <c r="I434" s="32">
        <f t="shared" si="36"/>
        <v>0</v>
      </c>
      <c r="K434" s="26">
        <v>0</v>
      </c>
      <c r="L434" s="26">
        <v>0</v>
      </c>
      <c r="M434" s="26">
        <v>0</v>
      </c>
      <c r="N434" s="26">
        <f t="shared" si="40"/>
        <v>0</v>
      </c>
      <c r="P434" s="27">
        <v>0</v>
      </c>
      <c r="Q434" s="27">
        <v>0</v>
      </c>
      <c r="R434" s="27">
        <v>0</v>
      </c>
      <c r="S434" s="27">
        <v>0</v>
      </c>
    </row>
    <row r="435" spans="2:19" x14ac:dyDescent="0.25">
      <c r="B435" s="18">
        <v>1310064</v>
      </c>
      <c r="C435" s="18" t="s">
        <v>475</v>
      </c>
      <c r="D435" s="26" t="s">
        <v>480</v>
      </c>
      <c r="E435" s="27">
        <v>0</v>
      </c>
      <c r="F435" s="27">
        <v>0</v>
      </c>
      <c r="G435" s="27">
        <v>0</v>
      </c>
      <c r="H435" s="27">
        <f t="shared" si="39"/>
        <v>0</v>
      </c>
      <c r="I435" s="32">
        <f t="shared" si="36"/>
        <v>0</v>
      </c>
      <c r="K435" s="26">
        <v>0</v>
      </c>
      <c r="L435" s="26">
        <v>0</v>
      </c>
      <c r="M435" s="26">
        <v>0</v>
      </c>
      <c r="N435" s="26">
        <f t="shared" si="40"/>
        <v>0</v>
      </c>
      <c r="P435" s="27">
        <v>0</v>
      </c>
      <c r="Q435" s="27">
        <v>0</v>
      </c>
      <c r="R435" s="27">
        <v>0</v>
      </c>
      <c r="S435" s="27">
        <v>0</v>
      </c>
    </row>
    <row r="436" spans="2:19" x14ac:dyDescent="0.25">
      <c r="B436" s="18">
        <v>1310064</v>
      </c>
      <c r="C436" s="18" t="s">
        <v>475</v>
      </c>
      <c r="D436" s="26" t="s">
        <v>481</v>
      </c>
      <c r="E436" s="27">
        <v>0</v>
      </c>
      <c r="F436" s="27">
        <v>38004321</v>
      </c>
      <c r="G436" s="27">
        <v>0</v>
      </c>
      <c r="H436" s="27">
        <f t="shared" si="39"/>
        <v>38004321</v>
      </c>
      <c r="I436" s="32">
        <f t="shared" si="36"/>
        <v>0</v>
      </c>
      <c r="K436" s="26">
        <v>0</v>
      </c>
      <c r="L436" s="26">
        <v>38004321</v>
      </c>
      <c r="M436" s="26">
        <v>0</v>
      </c>
      <c r="N436" s="26">
        <f t="shared" si="40"/>
        <v>38004321</v>
      </c>
      <c r="P436" s="27">
        <v>0</v>
      </c>
      <c r="Q436" s="27">
        <v>0</v>
      </c>
      <c r="R436" s="27">
        <v>0</v>
      </c>
      <c r="S436" s="27">
        <v>0</v>
      </c>
    </row>
    <row r="437" spans="2:19" x14ac:dyDescent="0.25">
      <c r="B437" s="18">
        <v>1310064</v>
      </c>
      <c r="C437" s="18" t="s">
        <v>475</v>
      </c>
      <c r="D437" s="26" t="s">
        <v>482</v>
      </c>
      <c r="E437" s="27">
        <v>0</v>
      </c>
      <c r="F437" s="27">
        <v>14758690</v>
      </c>
      <c r="G437" s="27">
        <v>0</v>
      </c>
      <c r="H437" s="27">
        <f t="shared" si="39"/>
        <v>14758690</v>
      </c>
      <c r="I437" s="32">
        <f t="shared" si="36"/>
        <v>0</v>
      </c>
      <c r="K437" s="26">
        <v>0</v>
      </c>
      <c r="L437" s="26">
        <v>14758690</v>
      </c>
      <c r="M437" s="26">
        <v>0</v>
      </c>
      <c r="N437" s="26">
        <f t="shared" si="40"/>
        <v>14758690</v>
      </c>
      <c r="P437" s="27">
        <v>0</v>
      </c>
      <c r="Q437" s="27">
        <v>0</v>
      </c>
      <c r="R437" s="27">
        <v>0</v>
      </c>
      <c r="S437" s="27">
        <v>0</v>
      </c>
    </row>
    <row r="438" spans="2:19" x14ac:dyDescent="0.25">
      <c r="B438" s="18">
        <v>1310658</v>
      </c>
      <c r="C438" s="18" t="s">
        <v>473</v>
      </c>
      <c r="D438" s="26" t="s">
        <v>483</v>
      </c>
      <c r="E438" s="27">
        <v>0</v>
      </c>
      <c r="F438" s="27">
        <v>2854424.1168</v>
      </c>
      <c r="G438" s="27">
        <v>0</v>
      </c>
      <c r="H438" s="27">
        <f t="shared" si="39"/>
        <v>2854424.1168</v>
      </c>
      <c r="I438" s="32">
        <f t="shared" si="36"/>
        <v>0</v>
      </c>
      <c r="K438" s="26">
        <v>0</v>
      </c>
      <c r="L438" s="26">
        <v>2854424.1168</v>
      </c>
      <c r="M438" s="26">
        <v>0</v>
      </c>
      <c r="N438" s="26">
        <f t="shared" si="40"/>
        <v>2854424.1168</v>
      </c>
      <c r="P438" s="27">
        <v>0</v>
      </c>
      <c r="Q438" s="27">
        <v>0</v>
      </c>
      <c r="R438" s="27">
        <v>0</v>
      </c>
      <c r="S438" s="27">
        <v>0</v>
      </c>
    </row>
    <row r="439" spans="2:19" x14ac:dyDescent="0.25">
      <c r="B439" s="18">
        <v>1310434</v>
      </c>
      <c r="C439" s="18" t="s">
        <v>473</v>
      </c>
      <c r="D439" s="26" t="s">
        <v>484</v>
      </c>
      <c r="E439" s="27">
        <v>0</v>
      </c>
      <c r="F439" s="27">
        <v>0</v>
      </c>
      <c r="G439" s="27">
        <v>0</v>
      </c>
      <c r="H439" s="27">
        <f t="shared" si="39"/>
        <v>0</v>
      </c>
      <c r="I439" s="32">
        <f t="shared" si="36"/>
        <v>0</v>
      </c>
      <c r="K439" s="26">
        <v>0</v>
      </c>
      <c r="L439" s="26">
        <v>0</v>
      </c>
      <c r="M439" s="26">
        <v>0</v>
      </c>
      <c r="N439" s="26">
        <f t="shared" si="40"/>
        <v>0</v>
      </c>
      <c r="P439" s="27">
        <v>0</v>
      </c>
      <c r="Q439" s="27">
        <v>0</v>
      </c>
      <c r="R439" s="27">
        <v>0</v>
      </c>
      <c r="S439" s="27">
        <v>0</v>
      </c>
    </row>
    <row r="440" spans="2:19" ht="16.5" x14ac:dyDescent="0.3">
      <c r="B440" s="21">
        <v>1310434</v>
      </c>
      <c r="C440" s="18" t="s">
        <v>473</v>
      </c>
      <c r="D440" s="34" t="s">
        <v>54</v>
      </c>
      <c r="E440" s="27">
        <v>0</v>
      </c>
      <c r="F440" s="27">
        <v>168773</v>
      </c>
      <c r="G440" s="27">
        <v>0</v>
      </c>
      <c r="H440" s="27">
        <f t="shared" si="39"/>
        <v>168773</v>
      </c>
      <c r="I440" s="32">
        <f t="shared" si="36"/>
        <v>0</v>
      </c>
      <c r="K440" s="26">
        <v>0</v>
      </c>
      <c r="L440" s="26">
        <v>140723</v>
      </c>
      <c r="M440" s="26">
        <v>0</v>
      </c>
      <c r="N440" s="26">
        <f t="shared" si="40"/>
        <v>140723</v>
      </c>
      <c r="P440" s="27">
        <v>0</v>
      </c>
      <c r="Q440" s="27">
        <v>28050</v>
      </c>
      <c r="R440" s="27">
        <v>0</v>
      </c>
      <c r="S440" s="27">
        <v>28050</v>
      </c>
    </row>
    <row r="441" spans="2:19" x14ac:dyDescent="0.25">
      <c r="B441" s="18">
        <v>1310367</v>
      </c>
      <c r="C441" s="18" t="s">
        <v>473</v>
      </c>
      <c r="D441" s="26" t="s">
        <v>485</v>
      </c>
      <c r="E441" s="27">
        <v>0</v>
      </c>
      <c r="F441" s="27">
        <v>0</v>
      </c>
      <c r="G441" s="27">
        <v>0</v>
      </c>
      <c r="H441" s="27">
        <f t="shared" si="39"/>
        <v>0</v>
      </c>
      <c r="I441" s="32">
        <f t="shared" si="36"/>
        <v>0</v>
      </c>
      <c r="K441" s="26">
        <v>0</v>
      </c>
      <c r="L441" s="26">
        <v>0</v>
      </c>
      <c r="M441" s="26">
        <v>0</v>
      </c>
      <c r="N441" s="26">
        <f t="shared" si="40"/>
        <v>0</v>
      </c>
      <c r="P441" s="27">
        <v>0</v>
      </c>
      <c r="Q441" s="27">
        <v>0</v>
      </c>
      <c r="R441" s="27">
        <v>0</v>
      </c>
      <c r="S441" s="27">
        <v>0</v>
      </c>
    </row>
    <row r="442" spans="2:19" x14ac:dyDescent="0.25">
      <c r="B442" s="18"/>
      <c r="C442" s="18"/>
      <c r="D442" s="26"/>
      <c r="E442" s="27">
        <v>0</v>
      </c>
      <c r="F442" s="27">
        <v>0</v>
      </c>
      <c r="G442" s="27">
        <v>0</v>
      </c>
      <c r="H442" s="27">
        <f t="shared" si="39"/>
        <v>0</v>
      </c>
      <c r="I442" s="32">
        <f t="shared" si="36"/>
        <v>0</v>
      </c>
      <c r="K442" s="26">
        <v>0</v>
      </c>
      <c r="L442" s="26">
        <v>0</v>
      </c>
      <c r="M442" s="26">
        <v>0</v>
      </c>
      <c r="N442" s="26">
        <f t="shared" si="40"/>
        <v>0</v>
      </c>
      <c r="P442" s="27">
        <v>0</v>
      </c>
      <c r="Q442" s="27">
        <v>0</v>
      </c>
      <c r="R442" s="27">
        <v>0</v>
      </c>
      <c r="S442" s="27">
        <v>0</v>
      </c>
    </row>
    <row r="443" spans="2:19" x14ac:dyDescent="0.25">
      <c r="B443" s="18">
        <v>1310266</v>
      </c>
      <c r="C443" s="18" t="s">
        <v>486</v>
      </c>
      <c r="D443" s="26" t="s">
        <v>487</v>
      </c>
      <c r="E443" s="27">
        <v>18043980.1984566</v>
      </c>
      <c r="F443" s="27">
        <v>438356077.653</v>
      </c>
      <c r="G443" s="27">
        <v>0</v>
      </c>
      <c r="H443" s="27">
        <f t="shared" si="39"/>
        <v>438356077.653</v>
      </c>
      <c r="I443" s="32">
        <f t="shared" si="36"/>
        <v>24.293757410047203</v>
      </c>
      <c r="K443" s="26">
        <v>18043980.1984566</v>
      </c>
      <c r="L443" s="26">
        <v>438356077.653</v>
      </c>
      <c r="M443" s="26">
        <v>0</v>
      </c>
      <c r="N443" s="26">
        <f t="shared" si="40"/>
        <v>438356077.653</v>
      </c>
      <c r="P443" s="27">
        <v>0</v>
      </c>
      <c r="Q443" s="27">
        <v>0</v>
      </c>
      <c r="R443" s="27">
        <v>0</v>
      </c>
      <c r="S443" s="27">
        <v>0</v>
      </c>
    </row>
    <row r="444" spans="2:19" x14ac:dyDescent="0.25">
      <c r="B444" s="18">
        <v>1310074</v>
      </c>
      <c r="C444" s="18" t="s">
        <v>473</v>
      </c>
      <c r="D444" s="26" t="s">
        <v>488</v>
      </c>
      <c r="E444" s="27">
        <v>0</v>
      </c>
      <c r="F444" s="27">
        <v>-9852368.5583999995</v>
      </c>
      <c r="G444" s="27">
        <v>0</v>
      </c>
      <c r="H444" s="27">
        <f t="shared" si="39"/>
        <v>-9852368.5583999995</v>
      </c>
      <c r="I444" s="32">
        <f t="shared" si="36"/>
        <v>0</v>
      </c>
      <c r="K444" s="26">
        <v>0</v>
      </c>
      <c r="L444" s="26">
        <v>-9852368.5583999995</v>
      </c>
      <c r="M444" s="26">
        <v>0</v>
      </c>
      <c r="N444" s="26">
        <f t="shared" si="40"/>
        <v>-9852368.5583999995</v>
      </c>
      <c r="P444" s="27">
        <v>0</v>
      </c>
      <c r="Q444" s="27">
        <v>0</v>
      </c>
      <c r="R444" s="27">
        <v>0</v>
      </c>
      <c r="S444" s="27">
        <v>0</v>
      </c>
    </row>
    <row r="445" spans="2:19" x14ac:dyDescent="0.25">
      <c r="B445" s="18">
        <v>1310659</v>
      </c>
      <c r="C445" s="18" t="s">
        <v>473</v>
      </c>
      <c r="D445" s="26" t="s">
        <v>489</v>
      </c>
      <c r="E445" s="27">
        <v>0</v>
      </c>
      <c r="F445" s="27">
        <v>0</v>
      </c>
      <c r="G445" s="27">
        <v>0</v>
      </c>
      <c r="H445" s="27">
        <f t="shared" si="39"/>
        <v>0</v>
      </c>
      <c r="I445" s="32">
        <f t="shared" si="36"/>
        <v>0</v>
      </c>
      <c r="K445" s="26">
        <v>0</v>
      </c>
      <c r="L445" s="26">
        <v>0</v>
      </c>
      <c r="M445" s="26">
        <v>0</v>
      </c>
      <c r="N445" s="26">
        <f t="shared" si="40"/>
        <v>0</v>
      </c>
      <c r="P445" s="27">
        <v>0</v>
      </c>
      <c r="Q445" s="27">
        <v>0</v>
      </c>
      <c r="R445" s="27">
        <v>0</v>
      </c>
      <c r="S445" s="27">
        <v>0</v>
      </c>
    </row>
    <row r="446" spans="2:19" ht="15" customHeight="1" x14ac:dyDescent="0.25">
      <c r="B446" s="20"/>
      <c r="C446" s="20">
        <v>12</v>
      </c>
      <c r="D446" s="29" t="s">
        <v>55</v>
      </c>
      <c r="E446" s="30">
        <f>SUM(E429:E445)</f>
        <v>18043980.1984566</v>
      </c>
      <c r="F446" s="30">
        <f>SUM(F429:F445)</f>
        <v>4706811838.4745998</v>
      </c>
      <c r="G446" s="30">
        <f>SUM(G429:G445)</f>
        <v>0</v>
      </c>
      <c r="H446" s="30">
        <f>SUM(H429:H445)</f>
        <v>4706811838.4745998</v>
      </c>
      <c r="I446" s="31"/>
      <c r="K446" s="30">
        <f>SUM(K429:K445)</f>
        <v>18043980.1984566</v>
      </c>
      <c r="L446" s="30">
        <f>SUM(L429:L445)</f>
        <v>4703186519.4113998</v>
      </c>
      <c r="M446" s="30">
        <f>SUM(M429:M445)</f>
        <v>0</v>
      </c>
      <c r="N446" s="30">
        <f>SUM(N429:N445)</f>
        <v>4703186519.4113998</v>
      </c>
      <c r="P446" s="30">
        <v>0</v>
      </c>
      <c r="Q446" s="30">
        <v>3625319.0631999969</v>
      </c>
      <c r="R446" s="30">
        <v>0</v>
      </c>
      <c r="S446" s="30">
        <v>3625319.0631999969</v>
      </c>
    </row>
    <row r="447" spans="2:19" x14ac:dyDescent="0.25">
      <c r="B447" s="18">
        <v>1310367</v>
      </c>
      <c r="C447" s="18" t="s">
        <v>490</v>
      </c>
      <c r="D447" s="26" t="s">
        <v>491</v>
      </c>
      <c r="E447" s="27">
        <v>0</v>
      </c>
      <c r="F447" s="27">
        <v>0</v>
      </c>
      <c r="G447" s="27">
        <v>0</v>
      </c>
      <c r="H447" s="27">
        <f>F447+G447</f>
        <v>0</v>
      </c>
      <c r="I447" s="32">
        <f t="shared" ref="I447:I460" si="41">IFERROR(H447/E447,0)</f>
        <v>0</v>
      </c>
      <c r="K447" s="27">
        <v>0</v>
      </c>
      <c r="L447" s="27">
        <v>0</v>
      </c>
      <c r="M447" s="27">
        <v>0</v>
      </c>
      <c r="N447" s="26">
        <f>L447+M447</f>
        <v>0</v>
      </c>
      <c r="P447" s="27">
        <v>0</v>
      </c>
      <c r="Q447" s="27">
        <v>0</v>
      </c>
      <c r="R447" s="27">
        <v>0</v>
      </c>
      <c r="S447" s="27">
        <v>0</v>
      </c>
    </row>
    <row r="448" spans="2:19" ht="15" customHeight="1" x14ac:dyDescent="0.25">
      <c r="B448" s="20"/>
      <c r="C448" s="20">
        <v>13</v>
      </c>
      <c r="D448" s="29" t="s">
        <v>492</v>
      </c>
      <c r="E448" s="30">
        <f>E447</f>
        <v>0</v>
      </c>
      <c r="F448" s="30">
        <f>F447</f>
        <v>0</v>
      </c>
      <c r="G448" s="30">
        <f>G447</f>
        <v>0</v>
      </c>
      <c r="H448" s="30">
        <f>H447</f>
        <v>0</v>
      </c>
      <c r="I448" s="31">
        <f t="shared" si="41"/>
        <v>0</v>
      </c>
      <c r="K448" s="30">
        <f>K447</f>
        <v>0</v>
      </c>
      <c r="L448" s="30">
        <f>L447</f>
        <v>0</v>
      </c>
      <c r="M448" s="30">
        <f>M447</f>
        <v>0</v>
      </c>
      <c r="N448" s="30">
        <f>N447</f>
        <v>0</v>
      </c>
      <c r="P448" s="30">
        <v>0</v>
      </c>
      <c r="Q448" s="30">
        <v>0</v>
      </c>
      <c r="R448" s="30">
        <v>0</v>
      </c>
      <c r="S448" s="30">
        <v>0</v>
      </c>
    </row>
    <row r="449" spans="2:19" ht="16.5" x14ac:dyDescent="0.3">
      <c r="B449" s="18">
        <v>1310248</v>
      </c>
      <c r="C449" s="18" t="s">
        <v>169</v>
      </c>
      <c r="D449" s="35" t="s">
        <v>188</v>
      </c>
      <c r="E449" s="27">
        <v>0</v>
      </c>
      <c r="F449" s="27">
        <v>0</v>
      </c>
      <c r="G449" s="27">
        <v>0</v>
      </c>
      <c r="H449" s="27">
        <f t="shared" ref="H449:H457" si="42">F449+G449</f>
        <v>0</v>
      </c>
      <c r="I449" s="32">
        <f t="shared" si="41"/>
        <v>0</v>
      </c>
      <c r="K449" s="27">
        <v>0</v>
      </c>
      <c r="L449" s="27">
        <v>0</v>
      </c>
      <c r="M449" s="27">
        <v>0</v>
      </c>
      <c r="N449" s="26">
        <f t="shared" ref="N449:N457" si="43">L449+M449</f>
        <v>0</v>
      </c>
      <c r="P449" s="27">
        <v>0</v>
      </c>
      <c r="Q449" s="27">
        <v>0</v>
      </c>
      <c r="R449" s="27">
        <v>0</v>
      </c>
      <c r="S449" s="27">
        <v>0</v>
      </c>
    </row>
    <row r="450" spans="2:19" ht="16.5" x14ac:dyDescent="0.3">
      <c r="B450" s="18">
        <v>1310249</v>
      </c>
      <c r="C450" s="18" t="s">
        <v>169</v>
      </c>
      <c r="D450" s="35" t="s">
        <v>189</v>
      </c>
      <c r="E450" s="27">
        <v>0</v>
      </c>
      <c r="F450" s="27">
        <v>0</v>
      </c>
      <c r="G450" s="27">
        <v>0</v>
      </c>
      <c r="H450" s="27">
        <f t="shared" si="42"/>
        <v>0</v>
      </c>
      <c r="I450" s="32">
        <f t="shared" si="41"/>
        <v>0</v>
      </c>
      <c r="K450" s="27">
        <v>0</v>
      </c>
      <c r="L450" s="27">
        <v>0</v>
      </c>
      <c r="M450" s="27">
        <v>0</v>
      </c>
      <c r="N450" s="26">
        <f t="shared" si="43"/>
        <v>0</v>
      </c>
      <c r="P450" s="27">
        <v>0</v>
      </c>
      <c r="Q450" s="27">
        <v>0</v>
      </c>
      <c r="R450" s="27">
        <v>0</v>
      </c>
      <c r="S450" s="27">
        <v>0</v>
      </c>
    </row>
    <row r="451" spans="2:19" ht="16.5" x14ac:dyDescent="0.3">
      <c r="B451" s="18">
        <v>1310250</v>
      </c>
      <c r="C451" s="18" t="s">
        <v>169</v>
      </c>
      <c r="D451" s="35" t="s">
        <v>190</v>
      </c>
      <c r="E451" s="27">
        <v>0</v>
      </c>
      <c r="F451" s="27">
        <v>0</v>
      </c>
      <c r="G451" s="27">
        <v>0</v>
      </c>
      <c r="H451" s="27">
        <f t="shared" si="42"/>
        <v>0</v>
      </c>
      <c r="I451" s="32">
        <f t="shared" si="41"/>
        <v>0</v>
      </c>
      <c r="K451" s="27">
        <v>0</v>
      </c>
      <c r="L451" s="27">
        <v>0</v>
      </c>
      <c r="M451" s="27">
        <v>0</v>
      </c>
      <c r="N451" s="26">
        <f t="shared" si="43"/>
        <v>0</v>
      </c>
      <c r="P451" s="27">
        <v>0</v>
      </c>
      <c r="Q451" s="27">
        <v>0</v>
      </c>
      <c r="R451" s="27">
        <v>0</v>
      </c>
      <c r="S451" s="27">
        <v>0</v>
      </c>
    </row>
    <row r="452" spans="2:19" ht="16.5" x14ac:dyDescent="0.3">
      <c r="B452" s="18">
        <v>1310251</v>
      </c>
      <c r="C452" s="18" t="s">
        <v>169</v>
      </c>
      <c r="D452" s="35" t="s">
        <v>191</v>
      </c>
      <c r="E452" s="27">
        <v>0</v>
      </c>
      <c r="F452" s="27">
        <v>0</v>
      </c>
      <c r="G452" s="27">
        <v>0</v>
      </c>
      <c r="H452" s="27">
        <f t="shared" si="42"/>
        <v>0</v>
      </c>
      <c r="I452" s="32">
        <f t="shared" si="41"/>
        <v>0</v>
      </c>
      <c r="K452" s="27">
        <v>0</v>
      </c>
      <c r="L452" s="27">
        <v>0</v>
      </c>
      <c r="M452" s="27">
        <v>0</v>
      </c>
      <c r="N452" s="26">
        <f t="shared" si="43"/>
        <v>0</v>
      </c>
      <c r="P452" s="27">
        <v>0</v>
      </c>
      <c r="Q452" s="27">
        <v>0</v>
      </c>
      <c r="R452" s="27">
        <v>0</v>
      </c>
      <c r="S452" s="27">
        <v>0</v>
      </c>
    </row>
    <row r="453" spans="2:19" ht="16.5" x14ac:dyDescent="0.3">
      <c r="B453" s="18">
        <v>1310252</v>
      </c>
      <c r="C453" s="18" t="s">
        <v>169</v>
      </c>
      <c r="D453" s="35" t="s">
        <v>192</v>
      </c>
      <c r="E453" s="27">
        <v>0</v>
      </c>
      <c r="F453" s="27">
        <v>0</v>
      </c>
      <c r="G453" s="27">
        <v>0</v>
      </c>
      <c r="H453" s="27">
        <f t="shared" si="42"/>
        <v>0</v>
      </c>
      <c r="I453" s="32">
        <f t="shared" si="41"/>
        <v>0</v>
      </c>
      <c r="K453" s="27">
        <v>0</v>
      </c>
      <c r="L453" s="27">
        <v>0</v>
      </c>
      <c r="M453" s="27">
        <v>0</v>
      </c>
      <c r="N453" s="26">
        <f t="shared" si="43"/>
        <v>0</v>
      </c>
      <c r="P453" s="27">
        <v>0</v>
      </c>
      <c r="Q453" s="27">
        <v>0</v>
      </c>
      <c r="R453" s="27">
        <v>0</v>
      </c>
      <c r="S453" s="27">
        <v>0</v>
      </c>
    </row>
    <row r="454" spans="2:19" ht="16.5" x14ac:dyDescent="0.3">
      <c r="B454" s="18">
        <v>1310253</v>
      </c>
      <c r="C454" s="18" t="s">
        <v>169</v>
      </c>
      <c r="D454" s="35" t="s">
        <v>193</v>
      </c>
      <c r="E454" s="27">
        <v>0</v>
      </c>
      <c r="F454" s="27">
        <v>0</v>
      </c>
      <c r="G454" s="27">
        <v>0</v>
      </c>
      <c r="H454" s="27">
        <f t="shared" si="42"/>
        <v>0</v>
      </c>
      <c r="I454" s="32">
        <f t="shared" si="41"/>
        <v>0</v>
      </c>
      <c r="K454" s="27">
        <v>0</v>
      </c>
      <c r="L454" s="27">
        <v>0</v>
      </c>
      <c r="M454" s="27">
        <v>0</v>
      </c>
      <c r="N454" s="26">
        <f t="shared" si="43"/>
        <v>0</v>
      </c>
      <c r="P454" s="27">
        <v>0</v>
      </c>
      <c r="Q454" s="27">
        <v>0</v>
      </c>
      <c r="R454" s="27">
        <v>0</v>
      </c>
      <c r="S454" s="27">
        <v>0</v>
      </c>
    </row>
    <row r="455" spans="2:19" ht="16.5" x14ac:dyDescent="0.3">
      <c r="B455" s="18">
        <v>1310254</v>
      </c>
      <c r="C455" s="18" t="s">
        <v>169</v>
      </c>
      <c r="D455" s="35" t="s">
        <v>194</v>
      </c>
      <c r="E455" s="27">
        <v>0</v>
      </c>
      <c r="F455" s="27">
        <v>0</v>
      </c>
      <c r="G455" s="27">
        <v>0</v>
      </c>
      <c r="H455" s="27">
        <f t="shared" si="42"/>
        <v>0</v>
      </c>
      <c r="I455" s="32">
        <f t="shared" si="41"/>
        <v>0</v>
      </c>
      <c r="K455" s="27">
        <v>0</v>
      </c>
      <c r="L455" s="27">
        <v>0</v>
      </c>
      <c r="M455" s="27">
        <v>0</v>
      </c>
      <c r="N455" s="26">
        <f t="shared" si="43"/>
        <v>0</v>
      </c>
      <c r="P455" s="27">
        <v>0</v>
      </c>
      <c r="Q455" s="27">
        <v>0</v>
      </c>
      <c r="R455" s="27">
        <v>0</v>
      </c>
      <c r="S455" s="27">
        <v>0</v>
      </c>
    </row>
    <row r="456" spans="2:19" x14ac:dyDescent="0.25">
      <c r="B456" s="18">
        <v>1310674</v>
      </c>
      <c r="C456" s="18" t="s">
        <v>150</v>
      </c>
      <c r="D456" s="26" t="s">
        <v>162</v>
      </c>
      <c r="E456" s="27">
        <v>0</v>
      </c>
      <c r="F456" s="27">
        <v>0</v>
      </c>
      <c r="G456" s="27">
        <v>0</v>
      </c>
      <c r="H456" s="27">
        <f t="shared" si="42"/>
        <v>0</v>
      </c>
      <c r="I456" s="32">
        <f t="shared" si="41"/>
        <v>0</v>
      </c>
      <c r="K456" s="27">
        <v>0</v>
      </c>
      <c r="L456" s="27">
        <v>0</v>
      </c>
      <c r="M456" s="27">
        <v>0</v>
      </c>
      <c r="N456" s="26">
        <f t="shared" si="43"/>
        <v>0</v>
      </c>
      <c r="P456" s="27">
        <v>0</v>
      </c>
      <c r="Q456" s="27">
        <v>0</v>
      </c>
      <c r="R456" s="27">
        <v>0</v>
      </c>
      <c r="S456" s="27">
        <v>0</v>
      </c>
    </row>
    <row r="457" spans="2:19" x14ac:dyDescent="0.25">
      <c r="B457" s="18">
        <v>1310558</v>
      </c>
      <c r="C457" s="18" t="s">
        <v>169</v>
      </c>
      <c r="D457" s="26" t="s">
        <v>493</v>
      </c>
      <c r="E457" s="27">
        <v>0</v>
      </c>
      <c r="F457" s="27">
        <v>0</v>
      </c>
      <c r="G457" s="27">
        <v>0</v>
      </c>
      <c r="H457" s="27">
        <f t="shared" si="42"/>
        <v>0</v>
      </c>
      <c r="I457" s="32">
        <f t="shared" si="41"/>
        <v>0</v>
      </c>
      <c r="K457" s="27">
        <v>0</v>
      </c>
      <c r="L457" s="27">
        <v>0</v>
      </c>
      <c r="M457" s="27">
        <v>0</v>
      </c>
      <c r="N457" s="26">
        <f t="shared" si="43"/>
        <v>0</v>
      </c>
      <c r="P457" s="27">
        <v>0</v>
      </c>
      <c r="Q457" s="27">
        <v>0</v>
      </c>
      <c r="R457" s="27">
        <v>0</v>
      </c>
      <c r="S457" s="27">
        <v>0</v>
      </c>
    </row>
    <row r="458" spans="2:19" ht="15" customHeight="1" x14ac:dyDescent="0.25">
      <c r="B458" s="20"/>
      <c r="C458" s="20">
        <v>14</v>
      </c>
      <c r="D458" s="29" t="s">
        <v>494</v>
      </c>
      <c r="E458" s="30">
        <f>SUM(E449:E457)</f>
        <v>0</v>
      </c>
      <c r="F458" s="30">
        <f>SUM(F449:F457)</f>
        <v>0</v>
      </c>
      <c r="G458" s="30">
        <f>SUM(G449:G457)</f>
        <v>0</v>
      </c>
      <c r="H458" s="30">
        <f>SUM(H449:H457)</f>
        <v>0</v>
      </c>
      <c r="I458" s="31">
        <f t="shared" si="41"/>
        <v>0</v>
      </c>
      <c r="K458" s="30">
        <f>SUM(K449:K457)</f>
        <v>0</v>
      </c>
      <c r="L458" s="30">
        <f>SUM(L449:L457)</f>
        <v>0</v>
      </c>
      <c r="M458" s="30">
        <f>SUM(M449:M457)</f>
        <v>0</v>
      </c>
      <c r="N458" s="30">
        <f>SUM(N449:N457)</f>
        <v>0</v>
      </c>
      <c r="P458" s="30">
        <v>0</v>
      </c>
      <c r="Q458" s="30">
        <v>0</v>
      </c>
      <c r="R458" s="30">
        <v>0</v>
      </c>
      <c r="S458" s="30">
        <v>0</v>
      </c>
    </row>
    <row r="459" spans="2:19" ht="15" customHeight="1" x14ac:dyDescent="0.25">
      <c r="B459" s="20"/>
      <c r="C459" s="20"/>
      <c r="D459" s="29" t="s">
        <v>16</v>
      </c>
      <c r="E459" s="30">
        <f>E458+E448+E446+E419+E357+E127+E110+E105+E87+E78+E56+E48+E29+E428</f>
        <v>6672876061.6848173</v>
      </c>
      <c r="F459" s="30">
        <f>F458+F448+F446+F419+F357+F127+F110+F105+F87+F78+F56+F48+F29+F428</f>
        <v>12042927356.110649</v>
      </c>
      <c r="G459" s="30">
        <f>G458+G448+G446+G419+G357+G127+G110+G105+G87+G78+G56+G48+G29+G428</f>
        <v>27133953831.108688</v>
      </c>
      <c r="H459" s="30">
        <f>H458+H448+H446+H419+H357+H127+H110+H105+H87+H78+H56+H48+H29+H428</f>
        <v>39176881187.219345</v>
      </c>
      <c r="I459" s="31">
        <f t="shared" si="41"/>
        <v>5.8710638149223584</v>
      </c>
      <c r="K459" s="30">
        <f>K458+K448+K446+K419+K357+K127+K110+K105+K87+K78+K56+K48+K29+K428</f>
        <v>6716038976.4308186</v>
      </c>
      <c r="L459" s="30">
        <f>L458+L448+L446+L419+L357+L127+L110+L105+L87+L78+L56+L48+L29+L428</f>
        <v>12029344350.343647</v>
      </c>
      <c r="M459" s="30">
        <f>M458+M448+M446+M419+M357+M127+M110+M105+M87+M78+M56+M48+M29+M428</f>
        <v>26994551333.916889</v>
      </c>
      <c r="N459" s="30">
        <f>N458+N448+N446+N419+N357+N127+N110+N105+N87+N78+N56+N48+N29+N428</f>
        <v>39023895684.260544</v>
      </c>
      <c r="P459" s="30">
        <v>-43162914.746000007</v>
      </c>
      <c r="Q459" s="30">
        <v>13583005.767000118</v>
      </c>
      <c r="R459" s="30">
        <v>139402497.19179994</v>
      </c>
      <c r="S459" s="30">
        <v>152985502.95880026</v>
      </c>
    </row>
    <row r="460" spans="2:19" x14ac:dyDescent="0.25">
      <c r="B460" s="18"/>
      <c r="C460" s="18"/>
      <c r="D460" s="26" t="s">
        <v>495</v>
      </c>
      <c r="E460" s="27"/>
      <c r="F460" s="27"/>
      <c r="G460" s="27"/>
      <c r="H460" s="27">
        <f>F460+G460</f>
        <v>0</v>
      </c>
      <c r="I460" s="36">
        <f t="shared" si="41"/>
        <v>0</v>
      </c>
      <c r="N460" s="23">
        <f t="shared" ref="N460:N467" si="44">L460+M460</f>
        <v>0</v>
      </c>
      <c r="P460" s="27">
        <v>0</v>
      </c>
      <c r="Q460" s="27">
        <v>0</v>
      </c>
      <c r="R460" s="27">
        <v>0</v>
      </c>
      <c r="S460" s="27">
        <v>0</v>
      </c>
    </row>
    <row r="461" spans="2:19" x14ac:dyDescent="0.25">
      <c r="B461" s="18"/>
      <c r="C461" s="18"/>
      <c r="D461" s="26" t="s">
        <v>496</v>
      </c>
      <c r="E461" s="27"/>
      <c r="F461" s="27"/>
      <c r="G461" s="27"/>
      <c r="H461" s="27"/>
      <c r="I461" s="37"/>
      <c r="N461" s="23">
        <f t="shared" si="44"/>
        <v>0</v>
      </c>
      <c r="P461" s="27">
        <v>0</v>
      </c>
      <c r="Q461" s="27">
        <v>0</v>
      </c>
      <c r="R461" s="27">
        <v>0</v>
      </c>
      <c r="S461" s="27">
        <v>0</v>
      </c>
    </row>
    <row r="462" spans="2:19" x14ac:dyDescent="0.25">
      <c r="B462" s="18"/>
      <c r="C462" s="18"/>
      <c r="D462" s="26" t="s">
        <v>497</v>
      </c>
      <c r="E462" s="27"/>
      <c r="F462" s="27"/>
      <c r="G462" s="27"/>
      <c r="H462" s="27"/>
      <c r="I462" s="37"/>
      <c r="N462" s="23">
        <f t="shared" si="44"/>
        <v>0</v>
      </c>
      <c r="P462" s="27">
        <v>0</v>
      </c>
      <c r="Q462" s="27">
        <v>0</v>
      </c>
      <c r="R462" s="27">
        <v>0</v>
      </c>
      <c r="S462" s="27">
        <v>0</v>
      </c>
    </row>
    <row r="463" spans="2:19" x14ac:dyDescent="0.25">
      <c r="B463" s="22"/>
      <c r="C463" s="22"/>
      <c r="D463" s="29" t="s">
        <v>498</v>
      </c>
      <c r="E463" s="30">
        <f>E459+E460+E461+E462</f>
        <v>6672876061.6848173</v>
      </c>
      <c r="F463" s="30">
        <f>F459+F460+F461+F462</f>
        <v>12042927356.110649</v>
      </c>
      <c r="G463" s="30">
        <f>G459+G460+G461+G462</f>
        <v>27133953831.108688</v>
      </c>
      <c r="H463" s="30">
        <f>H459+H460+H461+H462</f>
        <v>39176881187.219345</v>
      </c>
      <c r="I463" s="31">
        <f>IFERROR(H463/E463,0)</f>
        <v>5.8710638149223584</v>
      </c>
      <c r="N463" s="23">
        <f t="shared" si="44"/>
        <v>0</v>
      </c>
      <c r="P463" s="27">
        <v>6672876061.6848173</v>
      </c>
      <c r="Q463" s="27">
        <v>12042927356.110649</v>
      </c>
      <c r="R463" s="27">
        <v>27133953831.108688</v>
      </c>
      <c r="S463" s="27">
        <v>39176881187.219345</v>
      </c>
    </row>
    <row r="464" spans="2:19" x14ac:dyDescent="0.25">
      <c r="B464" s="18"/>
      <c r="C464" s="18"/>
      <c r="D464" s="26" t="s">
        <v>499</v>
      </c>
      <c r="E464" s="27"/>
      <c r="F464" s="27"/>
      <c r="G464" s="27"/>
      <c r="H464" s="27">
        <f>F464+G464</f>
        <v>0</v>
      </c>
      <c r="I464" s="36">
        <f>IFERROR(H464/E464,0)</f>
        <v>0</v>
      </c>
      <c r="N464" s="23">
        <f t="shared" si="44"/>
        <v>0</v>
      </c>
      <c r="P464" s="27">
        <v>0</v>
      </c>
      <c r="Q464" s="27">
        <v>0</v>
      </c>
      <c r="R464" s="27">
        <v>0</v>
      </c>
      <c r="S464" s="27">
        <v>0</v>
      </c>
    </row>
    <row r="465" spans="2:19" x14ac:dyDescent="0.25">
      <c r="B465" s="18"/>
      <c r="C465" s="18"/>
      <c r="D465" s="26" t="s">
        <v>500</v>
      </c>
      <c r="E465" s="27"/>
      <c r="F465" s="27"/>
      <c r="G465" s="27"/>
      <c r="H465" s="27">
        <f>F465+G465</f>
        <v>0</v>
      </c>
      <c r="I465" s="36">
        <f>IFERROR(H465/E465,0)</f>
        <v>0</v>
      </c>
      <c r="N465" s="23">
        <f t="shared" si="44"/>
        <v>0</v>
      </c>
      <c r="P465" s="27">
        <v>0</v>
      </c>
      <c r="Q465" s="27">
        <v>0</v>
      </c>
      <c r="R465" s="27">
        <v>0</v>
      </c>
      <c r="S465" s="27">
        <v>0</v>
      </c>
    </row>
    <row r="466" spans="2:19" x14ac:dyDescent="0.25">
      <c r="B466" s="18"/>
      <c r="C466" s="18"/>
      <c r="D466" s="26" t="s">
        <v>501</v>
      </c>
      <c r="E466" s="27">
        <v>357304945</v>
      </c>
      <c r="F466" s="27">
        <v>0</v>
      </c>
      <c r="G466" s="27">
        <v>1672982186</v>
      </c>
      <c r="H466" s="27">
        <f>F466+G466</f>
        <v>1672982186</v>
      </c>
      <c r="I466" s="36">
        <f>IFERROR(H466/E466,0)</f>
        <v>4.6822251116619729</v>
      </c>
      <c r="N466" s="23">
        <f t="shared" si="44"/>
        <v>0</v>
      </c>
      <c r="P466" s="27">
        <v>357304945</v>
      </c>
      <c r="Q466" s="27">
        <v>0</v>
      </c>
      <c r="R466" s="27">
        <v>1672982186</v>
      </c>
      <c r="S466" s="27">
        <v>1672982186</v>
      </c>
    </row>
    <row r="467" spans="2:19" x14ac:dyDescent="0.25">
      <c r="B467" s="22"/>
      <c r="C467" s="22"/>
      <c r="D467" s="29" t="s">
        <v>502</v>
      </c>
      <c r="E467" s="30">
        <f>E464+E465+E466</f>
        <v>357304945</v>
      </c>
      <c r="F467" s="30">
        <f>F464+F465+F466</f>
        <v>0</v>
      </c>
      <c r="G467" s="30">
        <f>G464+G465+G466</f>
        <v>1672982186</v>
      </c>
      <c r="H467" s="30">
        <f>H464+H465+H466</f>
        <v>1672982186</v>
      </c>
      <c r="I467" s="31">
        <f>I464+I465+I466</f>
        <v>4.6822251116619729</v>
      </c>
      <c r="N467" s="23">
        <f t="shared" si="44"/>
        <v>0</v>
      </c>
      <c r="P467" s="27">
        <v>357304945</v>
      </c>
      <c r="Q467" s="27">
        <v>0</v>
      </c>
      <c r="R467" s="27">
        <v>1672982186</v>
      </c>
      <c r="S467" s="27">
        <v>1672982186</v>
      </c>
    </row>
    <row r="469" spans="2:19" x14ac:dyDescent="0.25">
      <c r="D469" s="23" t="s">
        <v>503</v>
      </c>
      <c r="E469" s="27">
        <f>E448+E445+E444+E443+E423+E421+E76+E75+E74+E73+E72+E71+E70+E69+E68+E66+E65+E64+E63+E61+E59+E57+E56+E48+E29</f>
        <v>6582479514.0234566</v>
      </c>
      <c r="F469" s="27">
        <f>F448+F445+F444+F443+F423+F421+F76+F75+F74+F73+F72+F71+F70+F69+F68+F66+F65+F64+F63+F61+F59+F57+F56+F48+F29</f>
        <v>7749111991.3908482</v>
      </c>
      <c r="G469" s="27">
        <f>G448+G445+G444+G443+G423+G421+G76+G75+G74+G73+G72+G71+G70+G69+G68+G66+G65+G64+G63+G61+G59+G57+G56+G48+G29</f>
        <v>26323115947.864197</v>
      </c>
      <c r="H469" s="27">
        <f>H448+H445+H444+H443+H423+H421+H76+H75+H74+H73+H72+H71+H70+H69+H68+H66+H65+H64+H63+H61+H59+H57+H56+H48+H29</f>
        <v>34072227939.255051</v>
      </c>
      <c r="I469" s="36">
        <f>IFERROR(H469/E469,0)</f>
        <v>5.1761996169781979</v>
      </c>
    </row>
    <row r="470" spans="2:19" x14ac:dyDescent="0.25">
      <c r="D470" s="23" t="s">
        <v>504</v>
      </c>
      <c r="E470" s="27">
        <f>E422+E420+E424+E425+E426+E427+E419</f>
        <v>19206432.845360801</v>
      </c>
      <c r="F470" s="27">
        <f>F422+F420+F424+F425+F426+F427+F419</f>
        <v>0</v>
      </c>
      <c r="G470" s="27">
        <f>G422+G420+G424+G425+G426+G427+G419</f>
        <v>138181777.87289202</v>
      </c>
      <c r="H470" s="27">
        <f>H422+H420+H424+H425+H426+H427+H419</f>
        <v>138181777.87289202</v>
      </c>
      <c r="I470" s="36">
        <f>IFERROR(H470/E470,0)</f>
        <v>7.1945571041459164</v>
      </c>
    </row>
    <row r="471" spans="2:19" x14ac:dyDescent="0.25">
      <c r="D471" s="23" t="s">
        <v>505</v>
      </c>
      <c r="E471" s="27">
        <f>E458+E357+E127+E110+E105+E87</f>
        <v>71190114.816000015</v>
      </c>
      <c r="F471" s="27">
        <f>F458+F357+F127+F110+F105+F87</f>
        <v>0</v>
      </c>
      <c r="G471" s="27">
        <f>G458+G357+G127+G110+G105+G87</f>
        <v>450181514.37159997</v>
      </c>
      <c r="H471" s="27">
        <f>H458+H357+H127+H110+H105+H87</f>
        <v>450181514.37159997</v>
      </c>
      <c r="I471" s="36">
        <f>IFERROR(H471/E471,0)</f>
        <v>6.3236520342066012</v>
      </c>
      <c r="P471" s="38">
        <f>P459/10^6</f>
        <v>-43.162914746000006</v>
      </c>
      <c r="Q471" s="38">
        <f t="shared" ref="Q471:S471" si="45">Q459/10^6</f>
        <v>13.583005767000119</v>
      </c>
      <c r="R471" s="38">
        <f t="shared" si="45"/>
        <v>139.40249719179994</v>
      </c>
      <c r="S471" s="38">
        <f t="shared" si="45"/>
        <v>152.98550295880025</v>
      </c>
    </row>
    <row r="472" spans="2:19" x14ac:dyDescent="0.25">
      <c r="D472" s="23" t="s">
        <v>506</v>
      </c>
      <c r="E472" s="27">
        <f>E441+E440+E439+E438+E437+E436+E435+E434+E433+E432+E431+E430+E429+E77+E67+E60+E58+E62</f>
        <v>0</v>
      </c>
      <c r="F472" s="27">
        <f>F441+F440+F439+F438+F437+F436+F435+F434+F433+F432+F431+F430+F429+F77+F67+F60+F58+F62</f>
        <v>4293815364.7198</v>
      </c>
      <c r="G472" s="27">
        <f>G441+G440+G439+G438+G437+G436+G435+G434+G433+G432+G431+G430+G429+G77+G67+G60+G58+G62</f>
        <v>222474591</v>
      </c>
      <c r="H472" s="27">
        <f>H441+H440+H439+H438+H437+H436+H435+H434+H433+H432+H431+H430+H429+H77+H67+H60+H58+H62</f>
        <v>4516289955.7198</v>
      </c>
      <c r="I472" s="36">
        <f>IFERROR(H472/E472,0)</f>
        <v>0</v>
      </c>
    </row>
    <row r="473" spans="2:19" x14ac:dyDescent="0.25">
      <c r="D473" s="23" t="s">
        <v>507</v>
      </c>
      <c r="E473" s="27">
        <f>SUM(E469:E472)</f>
        <v>6672876061.6848173</v>
      </c>
      <c r="F473" s="27">
        <f>SUM(F469:F472)</f>
        <v>12042927356.110649</v>
      </c>
      <c r="G473" s="27">
        <f>SUM(G469:G472)</f>
        <v>27133953831.108688</v>
      </c>
      <c r="H473" s="27">
        <f>SUM(H469:H472)</f>
        <v>39176881187.219345</v>
      </c>
      <c r="I473" s="36">
        <f>IFERROR(H473/E473,0)</f>
        <v>5.8710638149223584</v>
      </c>
    </row>
    <row r="474" spans="2:19" x14ac:dyDescent="0.25">
      <c r="E474" s="27">
        <f>E459-E473</f>
        <v>0</v>
      </c>
      <c r="F474" s="27">
        <f>F459-F473</f>
        <v>0</v>
      </c>
      <c r="G474" s="27">
        <f>G459-G473</f>
        <v>0</v>
      </c>
      <c r="H474" s="27">
        <f>H459-H473</f>
        <v>0</v>
      </c>
      <c r="I474" s="37"/>
    </row>
  </sheetData>
  <mergeCells count="2">
    <mergeCell ref="D1:S1"/>
    <mergeCell ref="D2:S2"/>
  </mergeCells>
  <printOptions horizontalCentered="1"/>
  <pageMargins left="0.27559055118110237" right="0.27559055118110237" top="0.74803149606299213" bottom="0.74803149606299213" header="0.51181102362204722" footer="0.51181102362204722"/>
  <pageSetup paperSize="9" scale="70" orientation="portrait" horizontalDpi="300" verticalDpi="300" r:id="rId1"/>
  <rowBreaks count="1" manualBreakCount="1"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28" zoomScaleNormal="100" workbookViewId="0">
      <selection activeCell="D7" sqref="D7"/>
    </sheetView>
  </sheetViews>
  <sheetFormatPr defaultRowHeight="21.75" customHeight="1" x14ac:dyDescent="0.25"/>
  <cols>
    <col min="1" max="1" width="39.140625" style="1" bestFit="1" customWidth="1"/>
    <col min="2" max="2" width="12.28515625" style="1" bestFit="1" customWidth="1"/>
    <col min="3" max="3" width="9.5703125" style="1" bestFit="1" customWidth="1"/>
    <col min="4" max="4" width="13" style="1" bestFit="1" customWidth="1"/>
    <col min="5" max="5" width="12.85546875" style="1" bestFit="1" customWidth="1"/>
    <col min="6" max="6" width="19.85546875" style="1" bestFit="1" customWidth="1"/>
    <col min="7" max="16384" width="9.140625" style="1"/>
  </cols>
  <sheetData>
    <row r="1" spans="1:6" ht="21.75" customHeight="1" x14ac:dyDescent="0.25">
      <c r="A1" s="50" t="s">
        <v>0</v>
      </c>
      <c r="B1" s="50"/>
      <c r="C1" s="50"/>
      <c r="D1" s="50"/>
    </row>
    <row r="2" spans="1:6" ht="21.75" customHeight="1" x14ac:dyDescent="0.25">
      <c r="A2" s="50" t="s">
        <v>1</v>
      </c>
      <c r="B2" s="50"/>
      <c r="C2" s="50"/>
      <c r="D2" s="50"/>
    </row>
    <row r="3" spans="1:6" ht="21.75" customHeight="1" x14ac:dyDescent="0.25">
      <c r="A3" s="2"/>
      <c r="B3" s="2"/>
      <c r="C3" s="2"/>
      <c r="D3" s="2"/>
    </row>
    <row r="4" spans="1:6" s="3" customFormat="1" ht="21.75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F4" s="3" t="s">
        <v>6</v>
      </c>
    </row>
    <row r="5" spans="1:6" ht="21.75" customHeight="1" x14ac:dyDescent="0.25">
      <c r="A5" s="6" t="s">
        <v>23</v>
      </c>
      <c r="B5" s="12">
        <v>0</v>
      </c>
      <c r="C5" s="12">
        <v>1.0058283805847168E-7</v>
      </c>
      <c r="D5" s="12">
        <v>0</v>
      </c>
      <c r="E5"/>
    </row>
    <row r="6" spans="1:6" ht="21.75" customHeight="1" x14ac:dyDescent="0.25">
      <c r="A6" s="6" t="s">
        <v>24</v>
      </c>
      <c r="B6" s="12">
        <v>0</v>
      </c>
      <c r="C6" s="12">
        <v>0</v>
      </c>
      <c r="D6" s="12">
        <v>62912733.565799952</v>
      </c>
      <c r="E6"/>
    </row>
    <row r="7" spans="1:6" ht="21.75" customHeight="1" x14ac:dyDescent="0.25">
      <c r="A7" s="6" t="s">
        <v>25</v>
      </c>
      <c r="B7" s="12">
        <v>0</v>
      </c>
      <c r="C7" s="12">
        <v>0</v>
      </c>
      <c r="D7" s="12">
        <v>56140815.084599972</v>
      </c>
      <c r="E7"/>
    </row>
    <row r="8" spans="1:6" ht="21.75" customHeight="1" x14ac:dyDescent="0.25">
      <c r="A8" s="6" t="s">
        <v>26</v>
      </c>
      <c r="B8" s="12">
        <v>0</v>
      </c>
      <c r="C8" s="12">
        <v>0</v>
      </c>
      <c r="D8" s="12">
        <v>-28039496.629799999</v>
      </c>
      <c r="E8"/>
    </row>
    <row r="9" spans="1:6" ht="21.75" customHeight="1" x14ac:dyDescent="0.25">
      <c r="A9" s="6" t="s">
        <v>27</v>
      </c>
      <c r="B9" s="12">
        <v>0.40220001339912415</v>
      </c>
      <c r="C9" s="12">
        <v>0.15320000052452087</v>
      </c>
      <c r="D9" s="12">
        <v>-1.8800020217895508E-2</v>
      </c>
      <c r="E9"/>
    </row>
    <row r="10" spans="1:6" ht="21.75" customHeight="1" x14ac:dyDescent="0.25">
      <c r="A10" s="6" t="s">
        <v>28</v>
      </c>
      <c r="B10" s="12">
        <v>-7.7000021934509277E-2</v>
      </c>
      <c r="C10" s="12">
        <v>0.57160001993179321</v>
      </c>
      <c r="D10" s="12">
        <v>-0.45840001106262207</v>
      </c>
      <c r="E10"/>
    </row>
    <row r="11" spans="1:6" ht="21.75" customHeight="1" x14ac:dyDescent="0.25">
      <c r="A11" s="6" t="s">
        <v>29</v>
      </c>
      <c r="B11" s="12">
        <v>-0.78040000796318054</v>
      </c>
      <c r="C11" s="12">
        <v>-187</v>
      </c>
      <c r="D11" s="12">
        <v>-0.87240004539489746</v>
      </c>
      <c r="E11"/>
    </row>
    <row r="12" spans="1:6" ht="21.75" customHeight="1" x14ac:dyDescent="0.25">
      <c r="A12" s="6" t="s">
        <v>30</v>
      </c>
      <c r="B12" s="12">
        <v>-6.7999958992004395E-3</v>
      </c>
      <c r="C12" s="12">
        <v>0.37399999797344208</v>
      </c>
      <c r="D12" s="12">
        <v>-0.58420002460479736</v>
      </c>
      <c r="E12"/>
    </row>
    <row r="13" spans="1:6" ht="21.75" customHeight="1" x14ac:dyDescent="0.25">
      <c r="A13" s="6" t="s">
        <v>31</v>
      </c>
      <c r="B13" s="12">
        <v>4.8399999737739563E-2</v>
      </c>
      <c r="C13" s="12">
        <v>8</v>
      </c>
      <c r="D13" s="12">
        <v>-0.51460000872612</v>
      </c>
      <c r="E13"/>
    </row>
    <row r="14" spans="1:6" ht="21.75" customHeight="1" x14ac:dyDescent="0.25">
      <c r="A14" s="6" t="s">
        <v>32</v>
      </c>
      <c r="B14" s="12">
        <v>-0.72380000352859497</v>
      </c>
      <c r="C14" s="12">
        <v>-0.60000002384185791</v>
      </c>
      <c r="D14" s="12">
        <v>4.2200088500976563E-2</v>
      </c>
      <c r="E14"/>
    </row>
    <row r="15" spans="1:6" ht="21.75" customHeight="1" x14ac:dyDescent="0.25">
      <c r="A15" s="6" t="s">
        <v>33</v>
      </c>
      <c r="B15" s="12">
        <v>0</v>
      </c>
      <c r="C15" s="12">
        <v>1</v>
      </c>
      <c r="D15" s="12">
        <v>-1</v>
      </c>
      <c r="E15"/>
    </row>
    <row r="16" spans="1:6" ht="21.75" customHeight="1" x14ac:dyDescent="0.25">
      <c r="A16" s="6" t="s">
        <v>34</v>
      </c>
      <c r="B16" s="12">
        <v>0</v>
      </c>
      <c r="C16" s="12">
        <v>1</v>
      </c>
      <c r="D16" s="12">
        <v>0</v>
      </c>
      <c r="E16"/>
    </row>
    <row r="17" spans="1:5" ht="21.75" customHeight="1" x14ac:dyDescent="0.25">
      <c r="A17" s="6" t="s">
        <v>35</v>
      </c>
      <c r="B17" s="12">
        <v>-55158.955199999735</v>
      </c>
      <c r="C17" s="12">
        <v>0</v>
      </c>
      <c r="D17" s="12">
        <v>0</v>
      </c>
      <c r="E17"/>
    </row>
    <row r="18" spans="1:5" ht="21.75" customHeight="1" x14ac:dyDescent="0.25">
      <c r="A18" s="6" t="s">
        <v>7</v>
      </c>
      <c r="B18" s="12">
        <v>-2</v>
      </c>
      <c r="C18" s="12">
        <v>0</v>
      </c>
      <c r="D18" s="12">
        <v>0</v>
      </c>
      <c r="E18"/>
    </row>
    <row r="19" spans="1:5" ht="21.75" customHeight="1" x14ac:dyDescent="0.25">
      <c r="A19" s="6" t="s">
        <v>36</v>
      </c>
      <c r="B19" s="12">
        <v>0</v>
      </c>
      <c r="C19" s="12">
        <v>0</v>
      </c>
      <c r="D19" s="12">
        <v>56680564</v>
      </c>
      <c r="E19"/>
    </row>
    <row r="20" spans="1:5" ht="21.75" customHeight="1" x14ac:dyDescent="0.25">
      <c r="A20" s="6" t="s">
        <v>37</v>
      </c>
      <c r="B20" s="12">
        <v>1</v>
      </c>
      <c r="C20" s="12">
        <v>-1.9279999732971191</v>
      </c>
      <c r="D20" s="12">
        <v>70529430.432600021</v>
      </c>
      <c r="E20"/>
    </row>
    <row r="21" spans="1:5" ht="21.75" customHeight="1" x14ac:dyDescent="0.25">
      <c r="A21" s="6" t="s">
        <v>48</v>
      </c>
      <c r="B21" s="12">
        <v>-45961375.653399996</v>
      </c>
      <c r="C21" s="12">
        <v>136421.133</v>
      </c>
      <c r="D21" s="12">
        <v>-90072482.502000004</v>
      </c>
      <c r="E21"/>
    </row>
    <row r="22" spans="1:5" ht="21.75" customHeight="1" x14ac:dyDescent="0.25">
      <c r="A22" s="6" t="s">
        <v>8</v>
      </c>
      <c r="B22" s="12">
        <v>-3108099.9999999898</v>
      </c>
      <c r="C22" s="12">
        <v>0</v>
      </c>
      <c r="D22" s="12">
        <v>-22497870</v>
      </c>
      <c r="E22" s="1" t="s">
        <v>9</v>
      </c>
    </row>
    <row r="23" spans="1:5" ht="21.75" customHeight="1" x14ac:dyDescent="0.25">
      <c r="A23" s="6" t="s">
        <v>10</v>
      </c>
      <c r="B23" s="12">
        <v>6646100</v>
      </c>
      <c r="C23" s="12">
        <v>0</v>
      </c>
      <c r="D23" s="12">
        <v>48098859</v>
      </c>
      <c r="E23"/>
    </row>
    <row r="24" spans="1:5" ht="21.75" customHeight="1" x14ac:dyDescent="0.25">
      <c r="A24" s="6" t="s">
        <v>56</v>
      </c>
      <c r="B24" s="12">
        <v>-363200</v>
      </c>
      <c r="C24" s="12">
        <v>0</v>
      </c>
      <c r="D24" s="12">
        <v>-2283802</v>
      </c>
      <c r="E24"/>
    </row>
    <row r="25" spans="1:5" ht="21.75" customHeight="1" x14ac:dyDescent="0.25">
      <c r="A25" s="6" t="s">
        <v>11</v>
      </c>
      <c r="B25" s="12">
        <v>255480</v>
      </c>
      <c r="C25" s="12">
        <v>0</v>
      </c>
      <c r="D25" s="12">
        <v>796155.1</v>
      </c>
      <c r="E25" s="1" t="s">
        <v>12</v>
      </c>
    </row>
    <row r="26" spans="1:5" ht="21.75" customHeight="1" x14ac:dyDescent="0.25">
      <c r="A26" s="6" t="s">
        <v>13</v>
      </c>
      <c r="B26" s="12">
        <v>0</v>
      </c>
      <c r="C26" s="12">
        <v>0</v>
      </c>
      <c r="D26" s="12">
        <v>0.37000000011175871</v>
      </c>
      <c r="E26" s="1" t="s">
        <v>14</v>
      </c>
    </row>
    <row r="27" spans="1:5" ht="21.75" customHeight="1" x14ac:dyDescent="0.25">
      <c r="A27" s="6" t="s">
        <v>50</v>
      </c>
      <c r="B27" s="12">
        <v>-131400</v>
      </c>
      <c r="C27" s="12">
        <v>0</v>
      </c>
      <c r="D27" s="12">
        <v>-852786</v>
      </c>
      <c r="E27" s="1" t="s">
        <v>14</v>
      </c>
    </row>
    <row r="28" spans="1:5" ht="21.75" customHeight="1" x14ac:dyDescent="0.25">
      <c r="A28" s="6" t="s">
        <v>15</v>
      </c>
      <c r="B28" s="12">
        <v>-445258</v>
      </c>
      <c r="C28" s="12">
        <v>0</v>
      </c>
      <c r="D28" s="12">
        <v>-3179407.8232000023</v>
      </c>
      <c r="E28" s="1" t="s">
        <v>14</v>
      </c>
    </row>
    <row r="29" spans="1:5" ht="21.75" customHeight="1" x14ac:dyDescent="0.25">
      <c r="A29" s="6" t="s">
        <v>51</v>
      </c>
      <c r="B29" s="12">
        <v>0</v>
      </c>
      <c r="C29" s="12">
        <v>2398403</v>
      </c>
      <c r="D29" s="12">
        <v>-1416076</v>
      </c>
      <c r="E29"/>
    </row>
    <row r="30" spans="1:5" ht="21.75" customHeight="1" x14ac:dyDescent="0.25">
      <c r="A30" s="6" t="s">
        <v>52</v>
      </c>
      <c r="B30" s="12">
        <v>0</v>
      </c>
      <c r="C30" s="12">
        <v>7423041</v>
      </c>
      <c r="D30" s="12">
        <v>-7414136</v>
      </c>
      <c r="E30"/>
    </row>
    <row r="31" spans="1:5" ht="21.75" customHeight="1" x14ac:dyDescent="0.25">
      <c r="A31" s="6" t="s">
        <v>55</v>
      </c>
      <c r="B31" s="12">
        <v>0</v>
      </c>
      <c r="C31" s="12">
        <v>3625319.0631999969</v>
      </c>
      <c r="D31" s="12">
        <v>0</v>
      </c>
      <c r="E31"/>
    </row>
    <row r="32" spans="1:5" s="3" customFormat="1" ht="21.75" customHeight="1" x14ac:dyDescent="0.25">
      <c r="A32" s="4" t="s">
        <v>16</v>
      </c>
      <c r="B32" s="13">
        <f>SUM(B5:B31)</f>
        <v>-43162914.746000007</v>
      </c>
      <c r="C32" s="13">
        <f t="shared" ref="C32:D32" si="0">SUM(C5:C31)</f>
        <v>13583005.767000118</v>
      </c>
      <c r="D32" s="13">
        <f t="shared" si="0"/>
        <v>139402497.19179994</v>
      </c>
      <c r="E32"/>
    </row>
    <row r="34" spans="2:4" ht="21.75" customHeight="1" x14ac:dyDescent="0.25">
      <c r="B34" s="14">
        <f>B32/10^6</f>
        <v>-43.162914746000006</v>
      </c>
      <c r="C34" s="14">
        <f t="shared" ref="C34:D34" si="1">C32/10^6</f>
        <v>13.583005767000119</v>
      </c>
      <c r="D34" s="14">
        <f t="shared" si="1"/>
        <v>139.40249719179994</v>
      </c>
    </row>
  </sheetData>
  <mergeCells count="2">
    <mergeCell ref="A1:D1"/>
    <mergeCell ref="A2:D2"/>
  </mergeCells>
  <printOptions horizontalCentered="1"/>
  <pageMargins left="0" right="0" top="0.74803149606299213" bottom="0.74803149606299213" header="0" footer="0"/>
  <pageSetup paperSize="9" scale="10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FBA2-9773-47E3-9D28-EA1114520304}">
  <dimension ref="B2:G93"/>
  <sheetViews>
    <sheetView topLeftCell="A85" workbookViewId="0">
      <selection activeCell="D7" sqref="D7"/>
    </sheetView>
  </sheetViews>
  <sheetFormatPr defaultRowHeight="15.75" customHeight="1" x14ac:dyDescent="0.25"/>
  <cols>
    <col min="2" max="2" width="40" bestFit="1" customWidth="1"/>
    <col min="3" max="6" width="12.7109375" bestFit="1" customWidth="1"/>
    <col min="7" max="7" width="11.7109375" bestFit="1" customWidth="1"/>
  </cols>
  <sheetData>
    <row r="2" spans="2:6" s="7" customFormat="1" ht="15.75" customHeight="1" x14ac:dyDescent="0.25">
      <c r="C2" s="7" t="s">
        <v>17</v>
      </c>
    </row>
    <row r="3" spans="2:6" s="7" customFormat="1" ht="15.75" customHeight="1" x14ac:dyDescent="0.25">
      <c r="B3" s="7" t="s">
        <v>22</v>
      </c>
      <c r="C3" s="7" t="s">
        <v>18</v>
      </c>
      <c r="D3" s="7" t="s">
        <v>19</v>
      </c>
      <c r="E3" s="7" t="s">
        <v>20</v>
      </c>
      <c r="F3" s="7" t="s">
        <v>21</v>
      </c>
    </row>
    <row r="4" spans="2:6" ht="15.75" customHeight="1" x14ac:dyDescent="0.25">
      <c r="B4" t="s">
        <v>23</v>
      </c>
      <c r="C4" s="8">
        <v>0</v>
      </c>
      <c r="D4" s="8">
        <v>1.0058283805847168E-7</v>
      </c>
      <c r="E4" s="8">
        <v>0</v>
      </c>
      <c r="F4" s="8">
        <v>1.0058283805847168E-7</v>
      </c>
    </row>
    <row r="5" spans="2:6" ht="15.75" customHeight="1" x14ac:dyDescent="0.25">
      <c r="B5" t="s">
        <v>24</v>
      </c>
      <c r="C5" s="9">
        <v>0</v>
      </c>
      <c r="D5" s="9">
        <v>0</v>
      </c>
      <c r="E5" s="9">
        <v>62912733.565799952</v>
      </c>
      <c r="F5" s="9">
        <v>62912733.565799952</v>
      </c>
    </row>
    <row r="6" spans="2:6" ht="15.75" customHeight="1" x14ac:dyDescent="0.25">
      <c r="B6" t="s">
        <v>25</v>
      </c>
      <c r="C6" s="9">
        <v>0</v>
      </c>
      <c r="D6" s="9">
        <v>0</v>
      </c>
      <c r="E6" s="9">
        <v>56140815.084599972</v>
      </c>
      <c r="F6" s="9">
        <v>56140815.084599972</v>
      </c>
    </row>
    <row r="7" spans="2:6" ht="15.75" customHeight="1" x14ac:dyDescent="0.25">
      <c r="B7" t="s">
        <v>26</v>
      </c>
      <c r="C7" s="9">
        <v>0</v>
      </c>
      <c r="D7" s="9">
        <v>0</v>
      </c>
      <c r="E7" s="9">
        <v>-28039496.629799999</v>
      </c>
      <c r="F7" s="9">
        <v>-28039496.629799999</v>
      </c>
    </row>
    <row r="8" spans="2:6" ht="15.75" customHeight="1" x14ac:dyDescent="0.25">
      <c r="B8" t="s">
        <v>27</v>
      </c>
      <c r="C8" s="8">
        <v>0.40220001339912415</v>
      </c>
      <c r="D8" s="8">
        <v>0.15320000052452087</v>
      </c>
      <c r="E8" s="8">
        <v>-1.8800020217895508E-2</v>
      </c>
      <c r="F8" s="8">
        <v>0.1343998908996582</v>
      </c>
    </row>
    <row r="9" spans="2:6" ht="15.75" customHeight="1" x14ac:dyDescent="0.25">
      <c r="B9" t="s">
        <v>28</v>
      </c>
      <c r="C9" s="9">
        <v>-7.7000021934509277E-2</v>
      </c>
      <c r="D9" s="9">
        <v>0.57160001993179321</v>
      </c>
      <c r="E9" s="9">
        <v>-0.45840001106262207</v>
      </c>
      <c r="F9" s="9">
        <v>0.11320018768310547</v>
      </c>
    </row>
    <row r="10" spans="2:6" ht="15.75" customHeight="1" x14ac:dyDescent="0.25">
      <c r="B10" t="s">
        <v>29</v>
      </c>
      <c r="C10" s="9">
        <v>-0.78040000796318054</v>
      </c>
      <c r="D10" s="9">
        <v>-187</v>
      </c>
      <c r="E10" s="9">
        <v>-0.87240004539489746</v>
      </c>
      <c r="F10" s="9">
        <v>-187.8724000453949</v>
      </c>
    </row>
    <row r="11" spans="2:6" ht="15.75" customHeight="1" x14ac:dyDescent="0.25">
      <c r="B11" t="s">
        <v>30</v>
      </c>
      <c r="C11" s="9">
        <v>-6.7999958992004395E-3</v>
      </c>
      <c r="D11" s="9">
        <v>0.37399999797344208</v>
      </c>
      <c r="E11" s="9">
        <v>-0.58420002460479736</v>
      </c>
      <c r="F11" s="9">
        <v>-0.21020001173019409</v>
      </c>
    </row>
    <row r="12" spans="2:6" ht="15.75" customHeight="1" x14ac:dyDescent="0.25">
      <c r="B12" t="s">
        <v>31</v>
      </c>
      <c r="C12" s="9">
        <v>4.8399999737739563E-2</v>
      </c>
      <c r="D12" s="9">
        <v>8</v>
      </c>
      <c r="E12" s="9">
        <v>-0.51460000872612</v>
      </c>
      <c r="F12" s="9">
        <v>7.48539999127388</v>
      </c>
    </row>
    <row r="13" spans="2:6" ht="15.75" customHeight="1" x14ac:dyDescent="0.25">
      <c r="B13" t="s">
        <v>32</v>
      </c>
      <c r="C13" s="9">
        <v>-0.72380000352859497</v>
      </c>
      <c r="D13" s="9">
        <v>-0.60000002384185791</v>
      </c>
      <c r="E13" s="9">
        <v>4.2200088500976563E-2</v>
      </c>
      <c r="F13" s="9">
        <v>-0.5577998161315918</v>
      </c>
    </row>
    <row r="14" spans="2:6" ht="15.75" customHeight="1" x14ac:dyDescent="0.25">
      <c r="B14" t="s">
        <v>33</v>
      </c>
      <c r="C14" s="9">
        <v>0</v>
      </c>
      <c r="D14" s="9">
        <v>1</v>
      </c>
      <c r="E14" s="9">
        <v>-1</v>
      </c>
      <c r="F14" s="9">
        <v>0</v>
      </c>
    </row>
    <row r="15" spans="2:6" ht="15.75" customHeight="1" x14ac:dyDescent="0.25">
      <c r="B15" t="s">
        <v>34</v>
      </c>
      <c r="C15" s="9">
        <v>0</v>
      </c>
      <c r="D15" s="9">
        <v>1</v>
      </c>
      <c r="E15" s="9">
        <v>0</v>
      </c>
      <c r="F15" s="9">
        <v>1</v>
      </c>
    </row>
    <row r="16" spans="2:6" ht="15.75" customHeight="1" x14ac:dyDescent="0.25">
      <c r="B16" t="s">
        <v>35</v>
      </c>
      <c r="C16" s="9">
        <v>-55158.955199999735</v>
      </c>
      <c r="D16" s="9">
        <v>0</v>
      </c>
      <c r="E16" s="9">
        <v>0</v>
      </c>
      <c r="F16" s="9">
        <v>0</v>
      </c>
    </row>
    <row r="17" spans="2:7" ht="15.75" customHeight="1" x14ac:dyDescent="0.25">
      <c r="B17" t="s">
        <v>7</v>
      </c>
      <c r="C17" s="9">
        <v>-2</v>
      </c>
      <c r="D17" s="9">
        <v>0</v>
      </c>
      <c r="E17" s="9">
        <v>0</v>
      </c>
      <c r="F17" s="9">
        <v>0</v>
      </c>
    </row>
    <row r="18" spans="2:7" ht="15.75" customHeight="1" x14ac:dyDescent="0.25">
      <c r="B18" t="s">
        <v>36</v>
      </c>
      <c r="C18" s="9">
        <v>0</v>
      </c>
      <c r="D18" s="9">
        <v>0</v>
      </c>
      <c r="E18" s="9">
        <v>56680564</v>
      </c>
      <c r="F18" s="9">
        <v>56680564</v>
      </c>
    </row>
    <row r="19" spans="2:7" ht="15.75" customHeight="1" x14ac:dyDescent="0.25">
      <c r="B19" t="s">
        <v>37</v>
      </c>
      <c r="C19" s="9">
        <v>1</v>
      </c>
      <c r="D19" s="9">
        <v>-1.9279999732971191</v>
      </c>
      <c r="E19" s="9">
        <v>70529430.432600021</v>
      </c>
      <c r="F19" s="9">
        <v>70529428.504600048</v>
      </c>
    </row>
    <row r="20" spans="2:7" ht="15.75" customHeight="1" x14ac:dyDescent="0.25">
      <c r="B20" t="s">
        <v>48</v>
      </c>
      <c r="C20" s="9">
        <v>-45961375.653399996</v>
      </c>
      <c r="D20" s="9">
        <v>136421.133</v>
      </c>
      <c r="E20" s="9">
        <v>-90072482.502000004</v>
      </c>
      <c r="F20" s="9">
        <v>-89936061.369000003</v>
      </c>
    </row>
    <row r="21" spans="2:7" ht="15.75" customHeight="1" x14ac:dyDescent="0.25">
      <c r="B21" t="s">
        <v>8</v>
      </c>
      <c r="C21" s="9">
        <v>-3108099.9999999898</v>
      </c>
      <c r="D21" s="9">
        <v>0</v>
      </c>
      <c r="E21" s="9">
        <v>-22497870</v>
      </c>
      <c r="F21" s="9">
        <v>-22497870</v>
      </c>
      <c r="G21" s="1" t="s">
        <v>9</v>
      </c>
    </row>
    <row r="22" spans="2:7" ht="15.75" customHeight="1" x14ac:dyDescent="0.25">
      <c r="B22" t="s">
        <v>10</v>
      </c>
      <c r="C22" s="9">
        <v>6646100</v>
      </c>
      <c r="D22" s="9">
        <v>0</v>
      </c>
      <c r="E22" s="9">
        <v>48098859</v>
      </c>
      <c r="F22" s="9">
        <v>48098859</v>
      </c>
    </row>
    <row r="23" spans="2:7" ht="15.75" customHeight="1" x14ac:dyDescent="0.25">
      <c r="B23" t="s">
        <v>49</v>
      </c>
      <c r="C23" s="9">
        <v>-363200</v>
      </c>
      <c r="D23" s="9">
        <v>0</v>
      </c>
      <c r="E23" s="9">
        <v>-2283802</v>
      </c>
      <c r="F23" s="9">
        <v>-2283802</v>
      </c>
    </row>
    <row r="24" spans="2:7" ht="15.75" customHeight="1" x14ac:dyDescent="0.25">
      <c r="B24" t="s">
        <v>11</v>
      </c>
      <c r="C24" s="9">
        <v>255480</v>
      </c>
      <c r="D24" s="9">
        <v>0</v>
      </c>
      <c r="E24" s="9">
        <v>796155.1</v>
      </c>
      <c r="F24" s="9">
        <v>796155.1</v>
      </c>
      <c r="G24" s="1" t="s">
        <v>12</v>
      </c>
    </row>
    <row r="25" spans="2:7" ht="15.75" customHeight="1" x14ac:dyDescent="0.25">
      <c r="B25" t="s">
        <v>13</v>
      </c>
      <c r="C25" s="8">
        <v>0</v>
      </c>
      <c r="D25" s="8">
        <v>0</v>
      </c>
      <c r="E25" s="8">
        <v>0.37000000011175871</v>
      </c>
      <c r="F25" s="8">
        <v>0.37000000011175871</v>
      </c>
      <c r="G25" s="1" t="s">
        <v>14</v>
      </c>
    </row>
    <row r="26" spans="2:7" ht="15.75" customHeight="1" x14ac:dyDescent="0.25">
      <c r="B26" t="s">
        <v>50</v>
      </c>
      <c r="C26" s="9">
        <v>-131400</v>
      </c>
      <c r="D26" s="9">
        <v>0</v>
      </c>
      <c r="E26" s="9">
        <v>-852786</v>
      </c>
      <c r="F26" s="9">
        <v>-852786</v>
      </c>
      <c r="G26" s="1" t="s">
        <v>14</v>
      </c>
    </row>
    <row r="27" spans="2:7" ht="15.75" customHeight="1" x14ac:dyDescent="0.25">
      <c r="B27" t="s">
        <v>15</v>
      </c>
      <c r="C27" s="9">
        <v>-445258</v>
      </c>
      <c r="D27" s="9">
        <v>0</v>
      </c>
      <c r="E27" s="9">
        <v>-3179407.8232000023</v>
      </c>
      <c r="F27" s="9">
        <v>-3179407.8232000023</v>
      </c>
      <c r="G27" s="1" t="s">
        <v>14</v>
      </c>
    </row>
    <row r="28" spans="2:7" ht="15.75" customHeight="1" x14ac:dyDescent="0.25">
      <c r="B28" t="s">
        <v>51</v>
      </c>
      <c r="C28" s="9">
        <v>0</v>
      </c>
      <c r="D28" s="9">
        <v>2398403</v>
      </c>
      <c r="E28" s="9">
        <v>-1416076</v>
      </c>
      <c r="F28" s="9">
        <v>982327</v>
      </c>
    </row>
    <row r="29" spans="2:7" ht="15.75" customHeight="1" x14ac:dyDescent="0.25">
      <c r="B29" t="s">
        <v>52</v>
      </c>
      <c r="C29" s="9">
        <v>0</v>
      </c>
      <c r="D29" s="9">
        <v>7423041</v>
      </c>
      <c r="E29" s="9">
        <v>-7414136</v>
      </c>
      <c r="F29" s="9">
        <v>8905</v>
      </c>
    </row>
    <row r="30" spans="2:7" ht="15.75" customHeight="1" x14ac:dyDescent="0.25">
      <c r="B30" t="s">
        <v>55</v>
      </c>
      <c r="C30" s="9">
        <v>0</v>
      </c>
      <c r="D30" s="9">
        <v>3625319.0631999969</v>
      </c>
      <c r="E30" s="9">
        <v>0</v>
      </c>
      <c r="F30" s="9">
        <v>3625319.0631999969</v>
      </c>
    </row>
    <row r="31" spans="2:7" ht="15.75" customHeight="1" x14ac:dyDescent="0.25">
      <c r="B31" t="s">
        <v>16</v>
      </c>
      <c r="C31" s="9">
        <f>SUM(C5:C30)</f>
        <v>-43162914.746000007</v>
      </c>
      <c r="D31" s="9">
        <f>SUM(D5:D30)</f>
        <v>13583005.767000018</v>
      </c>
      <c r="E31" s="9">
        <f>SUM(E5:E30)</f>
        <v>139402497.19179994</v>
      </c>
      <c r="F31" s="9">
        <f>SUM(F5:F30)</f>
        <v>152985502.95880014</v>
      </c>
    </row>
    <row r="32" spans="2:7" ht="15.75" customHeight="1" x14ac:dyDescent="0.25">
      <c r="C32" s="8"/>
      <c r="D32" s="8"/>
      <c r="E32" s="8"/>
      <c r="F32" s="8"/>
    </row>
    <row r="33" spans="2:7" ht="15.75" customHeight="1" x14ac:dyDescent="0.25">
      <c r="C33" s="8">
        <v>-43162914.746000007</v>
      </c>
      <c r="D33" s="8">
        <v>13583005.767000118</v>
      </c>
      <c r="E33" s="8">
        <v>139402497.19179994</v>
      </c>
      <c r="F33" s="8">
        <v>152985502.95880026</v>
      </c>
    </row>
    <row r="34" spans="2:7" ht="15.75" customHeight="1" x14ac:dyDescent="0.25">
      <c r="C34" s="8">
        <f>C31-C33</f>
        <v>0</v>
      </c>
      <c r="D34" s="8">
        <f t="shared" ref="D34:F34" si="0">D31-D33</f>
        <v>-1.0058283805847168E-7</v>
      </c>
      <c r="E34" s="8">
        <f t="shared" si="0"/>
        <v>0</v>
      </c>
      <c r="F34" s="8">
        <f t="shared" si="0"/>
        <v>0</v>
      </c>
    </row>
    <row r="36" spans="2:7" s="10" customFormat="1" ht="15.75" customHeight="1" x14ac:dyDescent="0.25">
      <c r="B36" s="10" t="s">
        <v>38</v>
      </c>
      <c r="C36" s="11">
        <v>-1</v>
      </c>
      <c r="D36" s="11">
        <v>0</v>
      </c>
      <c r="E36" s="11">
        <v>-84192048</v>
      </c>
      <c r="F36" s="11">
        <v>-84192048</v>
      </c>
    </row>
    <row r="37" spans="2:7" s="10" customFormat="1" ht="15.75" customHeight="1" x14ac:dyDescent="0.25">
      <c r="B37" s="10" t="s">
        <v>39</v>
      </c>
      <c r="C37" s="11">
        <v>0</v>
      </c>
      <c r="D37" s="11">
        <v>0</v>
      </c>
      <c r="E37" s="11">
        <v>1726</v>
      </c>
      <c r="F37" s="11">
        <v>1726</v>
      </c>
    </row>
    <row r="38" spans="2:7" s="10" customFormat="1" ht="15.75" customHeight="1" x14ac:dyDescent="0.25">
      <c r="B38" s="10" t="s">
        <v>40</v>
      </c>
      <c r="C38" s="11">
        <v>57</v>
      </c>
      <c r="D38" s="11">
        <v>0</v>
      </c>
      <c r="E38" s="11">
        <v>-5885075</v>
      </c>
      <c r="F38" s="11">
        <v>-5885075</v>
      </c>
    </row>
    <row r="39" spans="2:7" s="10" customFormat="1" ht="15.75" customHeight="1" x14ac:dyDescent="0.25">
      <c r="B39" s="10" t="s">
        <v>41</v>
      </c>
      <c r="C39" s="11">
        <v>0</v>
      </c>
      <c r="D39" s="11">
        <v>0</v>
      </c>
      <c r="E39" s="11">
        <v>2338</v>
      </c>
      <c r="F39" s="11">
        <v>2338</v>
      </c>
    </row>
    <row r="40" spans="2:7" s="10" customFormat="1" ht="15.75" customHeight="1" x14ac:dyDescent="0.25">
      <c r="B40" s="10" t="s">
        <v>42</v>
      </c>
      <c r="C40" s="11">
        <v>-45961506.808200002</v>
      </c>
      <c r="D40" s="11">
        <v>-15507235.3398</v>
      </c>
      <c r="E40" s="11">
        <v>0</v>
      </c>
      <c r="F40" s="11">
        <v>-15507235.3398</v>
      </c>
    </row>
    <row r="41" spans="2:7" s="10" customFormat="1" ht="15.75" customHeight="1" x14ac:dyDescent="0.25">
      <c r="B41" s="10" t="s">
        <v>43</v>
      </c>
      <c r="C41" s="11">
        <v>0</v>
      </c>
      <c r="D41" s="11">
        <v>15507235.3398</v>
      </c>
      <c r="E41" s="11">
        <v>0</v>
      </c>
      <c r="F41" s="11">
        <v>15507235.3398</v>
      </c>
    </row>
    <row r="42" spans="2:7" s="10" customFormat="1" ht="15.75" customHeight="1" x14ac:dyDescent="0.25">
      <c r="B42" s="10" t="s">
        <v>44</v>
      </c>
      <c r="C42" s="11">
        <v>38.044200000353158</v>
      </c>
      <c r="D42" s="11">
        <v>0</v>
      </c>
      <c r="E42" s="11">
        <v>296.41800000146031</v>
      </c>
      <c r="F42" s="11">
        <v>296.41800000146031</v>
      </c>
    </row>
    <row r="43" spans="2:7" s="10" customFormat="1" ht="15.75" customHeight="1" x14ac:dyDescent="0.25">
      <c r="B43" s="10" t="s">
        <v>45</v>
      </c>
      <c r="C43" s="11">
        <v>1.1670000031590462</v>
      </c>
      <c r="D43" s="11">
        <v>0</v>
      </c>
      <c r="E43" s="11">
        <v>0</v>
      </c>
      <c r="F43" s="11">
        <v>0</v>
      </c>
    </row>
    <row r="44" spans="2:7" s="10" customFormat="1" ht="15.75" customHeight="1" x14ac:dyDescent="0.25">
      <c r="B44" s="10" t="s">
        <v>46</v>
      </c>
      <c r="C44" s="11">
        <v>35.943599998950958</v>
      </c>
      <c r="D44" s="11">
        <v>0</v>
      </c>
      <c r="E44" s="11">
        <v>280.07999999821186</v>
      </c>
      <c r="F44" s="11">
        <v>280.07999999821186</v>
      </c>
    </row>
    <row r="45" spans="2:7" s="10" customFormat="1" ht="15.75" customHeight="1" x14ac:dyDescent="0.25">
      <c r="B45" s="10" t="s">
        <v>47</v>
      </c>
      <c r="C45" s="11">
        <v>0</v>
      </c>
      <c r="D45" s="11">
        <v>136421.133</v>
      </c>
      <c r="E45" s="11">
        <v>0</v>
      </c>
      <c r="F45" s="11">
        <v>136421.133</v>
      </c>
    </row>
    <row r="48" spans="2:7" ht="15.75" customHeight="1" x14ac:dyDescent="0.25">
      <c r="B48" s="7"/>
      <c r="C48" s="7" t="s">
        <v>17</v>
      </c>
      <c r="D48" s="7"/>
      <c r="E48" s="7"/>
      <c r="F48" s="7"/>
      <c r="G48" s="7"/>
    </row>
    <row r="49" spans="2:7" ht="15.75" customHeight="1" x14ac:dyDescent="0.25">
      <c r="B49" s="7" t="s">
        <v>22</v>
      </c>
      <c r="C49" s="7" t="s">
        <v>18</v>
      </c>
      <c r="D49" s="7" t="s">
        <v>19</v>
      </c>
      <c r="E49" s="7" t="s">
        <v>20</v>
      </c>
      <c r="F49" s="7" t="s">
        <v>21</v>
      </c>
      <c r="G49" s="7"/>
    </row>
    <row r="50" spans="2:7" ht="15.75" customHeight="1" x14ac:dyDescent="0.25">
      <c r="B50" t="s">
        <v>24</v>
      </c>
      <c r="C50" s="9">
        <v>0</v>
      </c>
      <c r="D50" s="9">
        <v>0</v>
      </c>
      <c r="E50" s="9">
        <v>62912733.565799952</v>
      </c>
      <c r="F50" s="9">
        <v>62912733.565799952</v>
      </c>
    </row>
    <row r="51" spans="2:7" ht="15.75" customHeight="1" x14ac:dyDescent="0.25">
      <c r="B51" t="s">
        <v>25</v>
      </c>
      <c r="C51" s="9">
        <v>0</v>
      </c>
      <c r="D51" s="9">
        <v>0</v>
      </c>
      <c r="E51" s="9">
        <v>56140815.084599972</v>
      </c>
      <c r="F51" s="9">
        <v>56140815.084599972</v>
      </c>
    </row>
    <row r="52" spans="2:7" ht="15.75" customHeight="1" x14ac:dyDescent="0.25">
      <c r="B52" t="s">
        <v>26</v>
      </c>
      <c r="C52" s="9">
        <v>0</v>
      </c>
      <c r="D52" s="9">
        <v>0</v>
      </c>
      <c r="E52" s="9">
        <v>-28039496.629799999</v>
      </c>
      <c r="F52" s="9">
        <v>-28039496.629799999</v>
      </c>
    </row>
    <row r="53" spans="2:7" ht="15.75" customHeight="1" x14ac:dyDescent="0.25">
      <c r="B53" t="s">
        <v>28</v>
      </c>
      <c r="C53" s="9">
        <v>-7.7000021934509277E-2</v>
      </c>
      <c r="D53" s="9">
        <v>0.57160001993179321</v>
      </c>
      <c r="E53" s="9">
        <v>-0.45840001106262207</v>
      </c>
      <c r="F53" s="9">
        <v>0.11320018768310547</v>
      </c>
    </row>
    <row r="54" spans="2:7" ht="15.75" customHeight="1" x14ac:dyDescent="0.25">
      <c r="B54" t="s">
        <v>29</v>
      </c>
      <c r="C54" s="9">
        <v>-0.78040000796318054</v>
      </c>
      <c r="D54" s="9">
        <v>-187</v>
      </c>
      <c r="E54" s="9">
        <v>-0.87240004539489746</v>
      </c>
      <c r="F54" s="9">
        <v>-187.8724000453949</v>
      </c>
    </row>
    <row r="55" spans="2:7" ht="15.75" customHeight="1" x14ac:dyDescent="0.25">
      <c r="B55" t="s">
        <v>30</v>
      </c>
      <c r="C55" s="9">
        <v>-6.7999958992004395E-3</v>
      </c>
      <c r="D55" s="9">
        <v>0.37399999797344208</v>
      </c>
      <c r="E55" s="9">
        <v>-0.58420002460479736</v>
      </c>
      <c r="F55" s="9">
        <v>-0.21020001173019409</v>
      </c>
    </row>
    <row r="56" spans="2:7" ht="15.75" customHeight="1" x14ac:dyDescent="0.25">
      <c r="B56" t="s">
        <v>31</v>
      </c>
      <c r="C56" s="9">
        <v>4.8399999737739563E-2</v>
      </c>
      <c r="D56" s="9">
        <v>8</v>
      </c>
      <c r="E56" s="9">
        <v>-0.51460000872612</v>
      </c>
      <c r="F56" s="9">
        <v>7.48539999127388</v>
      </c>
    </row>
    <row r="57" spans="2:7" ht="15.75" customHeight="1" x14ac:dyDescent="0.25">
      <c r="B57" t="s">
        <v>32</v>
      </c>
      <c r="C57" s="9">
        <v>-0.72380000352859497</v>
      </c>
      <c r="D57" s="9">
        <v>-0.60000002384185791</v>
      </c>
      <c r="E57" s="9">
        <v>4.2200088500976563E-2</v>
      </c>
      <c r="F57" s="9">
        <v>-0.5577998161315918</v>
      </c>
    </row>
    <row r="58" spans="2:7" ht="15.75" customHeight="1" x14ac:dyDescent="0.25">
      <c r="B58" t="s">
        <v>33</v>
      </c>
      <c r="C58" s="9">
        <v>0</v>
      </c>
      <c r="D58" s="9">
        <v>1</v>
      </c>
      <c r="E58" s="9">
        <v>-1</v>
      </c>
      <c r="F58" s="9">
        <v>0</v>
      </c>
    </row>
    <row r="59" spans="2:7" ht="15.75" customHeight="1" x14ac:dyDescent="0.25">
      <c r="B59" t="s">
        <v>34</v>
      </c>
      <c r="C59" s="9">
        <v>0</v>
      </c>
      <c r="D59" s="9">
        <v>1</v>
      </c>
      <c r="E59" s="9">
        <v>0</v>
      </c>
      <c r="F59" s="9">
        <v>1</v>
      </c>
    </row>
    <row r="60" spans="2:7" ht="15.75" customHeight="1" x14ac:dyDescent="0.25">
      <c r="B60" t="s">
        <v>35</v>
      </c>
      <c r="C60" s="9">
        <v>-55158.955199999735</v>
      </c>
      <c r="D60" s="9">
        <v>0</v>
      </c>
      <c r="E60" s="9">
        <v>0</v>
      </c>
      <c r="F60" s="9">
        <v>0</v>
      </c>
    </row>
    <row r="61" spans="2:7" ht="15.75" customHeight="1" x14ac:dyDescent="0.25">
      <c r="B61" t="s">
        <v>7</v>
      </c>
      <c r="C61" s="9">
        <v>-2</v>
      </c>
      <c r="D61" s="9">
        <v>0</v>
      </c>
      <c r="E61" s="9">
        <v>0</v>
      </c>
      <c r="F61" s="9">
        <v>0</v>
      </c>
    </row>
    <row r="62" spans="2:7" ht="15.75" customHeight="1" x14ac:dyDescent="0.25">
      <c r="B62" t="s">
        <v>36</v>
      </c>
      <c r="C62" s="9">
        <v>0</v>
      </c>
      <c r="D62" s="9">
        <v>0</v>
      </c>
      <c r="E62" s="9">
        <v>56680564</v>
      </c>
      <c r="F62" s="9">
        <v>56680564</v>
      </c>
    </row>
    <row r="63" spans="2:7" ht="15.75" customHeight="1" x14ac:dyDescent="0.25">
      <c r="B63" t="s">
        <v>37</v>
      </c>
      <c r="C63" s="9">
        <v>1</v>
      </c>
      <c r="D63" s="9">
        <v>-1.9279999732971191</v>
      </c>
      <c r="E63" s="9">
        <v>70529430.432600021</v>
      </c>
      <c r="F63" s="9">
        <v>70529428.504600048</v>
      </c>
    </row>
    <row r="64" spans="2:7" ht="15.75" customHeight="1" x14ac:dyDescent="0.25">
      <c r="B64" t="s">
        <v>48</v>
      </c>
      <c r="C64" s="9">
        <v>-45961375.653399996</v>
      </c>
      <c r="D64" s="9">
        <v>136421.133</v>
      </c>
      <c r="E64" s="9">
        <v>-90072482.502000004</v>
      </c>
      <c r="F64" s="9">
        <v>-89936061.369000003</v>
      </c>
    </row>
    <row r="65" spans="2:7" ht="15.75" customHeight="1" x14ac:dyDescent="0.25">
      <c r="B65" t="s">
        <v>8</v>
      </c>
      <c r="C65" s="9">
        <v>-3108099.9999999898</v>
      </c>
      <c r="D65" s="9">
        <v>0</v>
      </c>
      <c r="E65" s="9">
        <v>-22497870</v>
      </c>
      <c r="F65" s="9">
        <v>-22497870</v>
      </c>
      <c r="G65" s="1" t="s">
        <v>9</v>
      </c>
    </row>
    <row r="66" spans="2:7" ht="15.75" customHeight="1" x14ac:dyDescent="0.25">
      <c r="B66" t="s">
        <v>10</v>
      </c>
      <c r="C66" s="9">
        <v>6646100</v>
      </c>
      <c r="D66" s="9">
        <v>0</v>
      </c>
      <c r="E66" s="9">
        <v>48098859</v>
      </c>
      <c r="F66" s="9">
        <v>48098859</v>
      </c>
    </row>
    <row r="67" spans="2:7" ht="15.75" customHeight="1" x14ac:dyDescent="0.25">
      <c r="B67" t="s">
        <v>49</v>
      </c>
      <c r="C67" s="9">
        <v>-363200</v>
      </c>
      <c r="D67" s="9">
        <v>0</v>
      </c>
      <c r="E67" s="9">
        <v>-2283802</v>
      </c>
      <c r="F67" s="9">
        <v>-2283802</v>
      </c>
    </row>
    <row r="68" spans="2:7" ht="15.75" customHeight="1" x14ac:dyDescent="0.25">
      <c r="B68" t="s">
        <v>11</v>
      </c>
      <c r="C68" s="9">
        <v>255480</v>
      </c>
      <c r="D68" s="9">
        <v>0</v>
      </c>
      <c r="E68" s="9">
        <v>796155.1</v>
      </c>
      <c r="F68" s="9">
        <v>796155.1</v>
      </c>
      <c r="G68" s="1" t="s">
        <v>12</v>
      </c>
    </row>
    <row r="69" spans="2:7" ht="15.75" customHeight="1" x14ac:dyDescent="0.25">
      <c r="B69" t="s">
        <v>50</v>
      </c>
      <c r="C69" s="9">
        <v>-131400</v>
      </c>
      <c r="D69" s="9">
        <v>0</v>
      </c>
      <c r="E69" s="9">
        <v>-852786</v>
      </c>
      <c r="F69" s="9">
        <v>-852786</v>
      </c>
      <c r="G69" s="1" t="s">
        <v>14</v>
      </c>
    </row>
    <row r="70" spans="2:7" ht="15.75" customHeight="1" x14ac:dyDescent="0.25">
      <c r="B70" t="s">
        <v>15</v>
      </c>
      <c r="C70" s="9">
        <v>-445258</v>
      </c>
      <c r="D70" s="9">
        <v>0</v>
      </c>
      <c r="E70" s="9">
        <v>-3179407.8232000023</v>
      </c>
      <c r="F70" s="9">
        <v>-3179407.8232000023</v>
      </c>
      <c r="G70" s="1" t="s">
        <v>14</v>
      </c>
    </row>
    <row r="71" spans="2:7" ht="15.75" customHeight="1" x14ac:dyDescent="0.25">
      <c r="B71" t="s">
        <v>51</v>
      </c>
      <c r="C71" s="9">
        <v>0</v>
      </c>
      <c r="D71" s="9">
        <v>2398403</v>
      </c>
      <c r="E71" s="9">
        <v>-1416076</v>
      </c>
      <c r="F71" s="9">
        <v>982327</v>
      </c>
    </row>
    <row r="72" spans="2:7" ht="15.75" customHeight="1" x14ac:dyDescent="0.25">
      <c r="B72" t="s">
        <v>52</v>
      </c>
      <c r="C72" s="9">
        <v>0</v>
      </c>
      <c r="D72" s="9">
        <v>7423041</v>
      </c>
      <c r="E72" s="9">
        <v>-7414136</v>
      </c>
      <c r="F72" s="9">
        <v>8905</v>
      </c>
    </row>
    <row r="73" spans="2:7" ht="15.75" customHeight="1" x14ac:dyDescent="0.25">
      <c r="B73" t="s">
        <v>53</v>
      </c>
      <c r="C73" s="9">
        <v>0</v>
      </c>
      <c r="D73" s="9">
        <v>3597269.0631999969</v>
      </c>
      <c r="E73" s="9">
        <v>0</v>
      </c>
      <c r="F73" s="9">
        <v>3597269.0631999969</v>
      </c>
    </row>
    <row r="74" spans="2:7" ht="15.75" customHeight="1" x14ac:dyDescent="0.25">
      <c r="B74" t="s">
        <v>54</v>
      </c>
      <c r="C74" s="9">
        <v>0</v>
      </c>
      <c r="D74" s="9">
        <v>28050</v>
      </c>
      <c r="E74" s="9">
        <v>0</v>
      </c>
      <c r="F74" s="9">
        <v>28050</v>
      </c>
    </row>
    <row r="75" spans="2:7" ht="15.75" customHeight="1" x14ac:dyDescent="0.25">
      <c r="B75" t="s">
        <v>55</v>
      </c>
      <c r="C75" s="9">
        <v>0</v>
      </c>
      <c r="D75" s="9">
        <v>3625319.0631999969</v>
      </c>
      <c r="E75" s="9">
        <v>0</v>
      </c>
      <c r="F75" s="9">
        <v>3625319.0631999969</v>
      </c>
    </row>
    <row r="76" spans="2:7" ht="15.75" customHeight="1" x14ac:dyDescent="0.25">
      <c r="B76" t="s">
        <v>16</v>
      </c>
      <c r="C76" s="9">
        <f>SUM(C50:C75)</f>
        <v>-43162915.14820002</v>
      </c>
      <c r="D76" s="9">
        <f>SUM(D50:D75)</f>
        <v>17208324.677000016</v>
      </c>
      <c r="E76" s="9">
        <f>SUM(E50:E75)</f>
        <v>139402496.84059995</v>
      </c>
      <c r="F76" s="9">
        <f>SUM(F50:F75)</f>
        <v>156610821.51760024</v>
      </c>
    </row>
    <row r="77" spans="2:7" ht="15.75" customHeight="1" x14ac:dyDescent="0.25">
      <c r="C77" s="8"/>
      <c r="D77" s="8"/>
      <c r="E77" s="8"/>
      <c r="F77" s="8"/>
    </row>
    <row r="78" spans="2:7" ht="15.75" customHeight="1" x14ac:dyDescent="0.25">
      <c r="C78" s="8">
        <v>-43162914.746000007</v>
      </c>
      <c r="D78" s="8">
        <v>13583005.767000118</v>
      </c>
      <c r="E78" s="8">
        <v>139402497.19179994</v>
      </c>
      <c r="F78" s="8">
        <v>152985502.95880026</v>
      </c>
    </row>
    <row r="79" spans="2:7" ht="15.75" customHeight="1" x14ac:dyDescent="0.25">
      <c r="C79" s="8">
        <f>C76-C78</f>
        <v>-0.40220001339912415</v>
      </c>
      <c r="D79" s="8">
        <f t="shared" ref="D79" si="1">D76-D78</f>
        <v>3625318.9099998977</v>
      </c>
      <c r="E79" s="8">
        <f t="shared" ref="E79" si="2">E76-E78</f>
        <v>-0.35119998455047607</v>
      </c>
      <c r="F79" s="8">
        <f t="shared" ref="F79" si="3">F76-F78</f>
        <v>3625318.5587999821</v>
      </c>
    </row>
    <row r="81" spans="2:7" ht="15.75" customHeight="1" x14ac:dyDescent="0.25">
      <c r="B81" t="s">
        <v>23</v>
      </c>
      <c r="C81" s="8">
        <v>0</v>
      </c>
      <c r="D81" s="8">
        <v>1.0058283805847168E-7</v>
      </c>
      <c r="E81" s="8">
        <v>0</v>
      </c>
      <c r="F81" s="8">
        <v>1.0058283805847168E-7</v>
      </c>
    </row>
    <row r="82" spans="2:7" ht="15.75" customHeight="1" x14ac:dyDescent="0.25">
      <c r="B82" t="s">
        <v>27</v>
      </c>
      <c r="C82" s="8">
        <v>0.40220001339912415</v>
      </c>
      <c r="D82" s="8">
        <v>0.15320000052452087</v>
      </c>
      <c r="E82" s="8">
        <v>-1.8800020217895508E-2</v>
      </c>
      <c r="F82" s="8">
        <v>0.1343998908996582</v>
      </c>
    </row>
    <row r="83" spans="2:7" ht="15.75" customHeight="1" x14ac:dyDescent="0.25">
      <c r="B83" t="s">
        <v>13</v>
      </c>
      <c r="C83" s="8">
        <v>0</v>
      </c>
      <c r="D83" s="8">
        <v>0</v>
      </c>
      <c r="E83" s="8">
        <v>0.37000000011175871</v>
      </c>
      <c r="F83" s="8">
        <v>0.37000000011175871</v>
      </c>
      <c r="G83" s="1" t="s">
        <v>14</v>
      </c>
    </row>
    <row r="84" spans="2:7" ht="15.75" customHeight="1" x14ac:dyDescent="0.25">
      <c r="B84" s="10" t="s">
        <v>38</v>
      </c>
      <c r="C84" s="11">
        <v>-1</v>
      </c>
      <c r="D84" s="11">
        <v>0</v>
      </c>
      <c r="E84" s="11">
        <v>-84192048</v>
      </c>
      <c r="F84" s="11">
        <v>-84192048</v>
      </c>
      <c r="G84" s="10"/>
    </row>
    <row r="85" spans="2:7" ht="15.75" customHeight="1" x14ac:dyDescent="0.25">
      <c r="B85" s="10" t="s">
        <v>39</v>
      </c>
      <c r="C85" s="11">
        <v>0</v>
      </c>
      <c r="D85" s="11">
        <v>0</v>
      </c>
      <c r="E85" s="11">
        <v>1726</v>
      </c>
      <c r="F85" s="11">
        <v>1726</v>
      </c>
      <c r="G85" s="10"/>
    </row>
    <row r="86" spans="2:7" ht="15.75" customHeight="1" x14ac:dyDescent="0.25">
      <c r="B86" s="10" t="s">
        <v>40</v>
      </c>
      <c r="C86" s="11">
        <v>57</v>
      </c>
      <c r="D86" s="11">
        <v>0</v>
      </c>
      <c r="E86" s="11">
        <v>-5885075</v>
      </c>
      <c r="F86" s="11">
        <v>-5885075</v>
      </c>
      <c r="G86" s="10"/>
    </row>
    <row r="87" spans="2:7" ht="15.75" customHeight="1" x14ac:dyDescent="0.25">
      <c r="B87" s="10" t="s">
        <v>41</v>
      </c>
      <c r="C87" s="11">
        <v>0</v>
      </c>
      <c r="D87" s="11">
        <v>0</v>
      </c>
      <c r="E87" s="11">
        <v>2338</v>
      </c>
      <c r="F87" s="11">
        <v>2338</v>
      </c>
      <c r="G87" s="10"/>
    </row>
    <row r="88" spans="2:7" ht="15.75" customHeight="1" x14ac:dyDescent="0.25">
      <c r="B88" s="10" t="s">
        <v>42</v>
      </c>
      <c r="C88" s="11">
        <v>-45961506.808200002</v>
      </c>
      <c r="D88" s="11">
        <v>-15507235.3398</v>
      </c>
      <c r="E88" s="11">
        <v>0</v>
      </c>
      <c r="F88" s="11">
        <v>-15507235.3398</v>
      </c>
      <c r="G88" s="10"/>
    </row>
    <row r="89" spans="2:7" ht="15.75" customHeight="1" x14ac:dyDescent="0.25">
      <c r="B89" s="10" t="s">
        <v>43</v>
      </c>
      <c r="C89" s="11">
        <v>0</v>
      </c>
      <c r="D89" s="11">
        <v>15507235.3398</v>
      </c>
      <c r="E89" s="11">
        <v>0</v>
      </c>
      <c r="F89" s="11">
        <v>15507235.3398</v>
      </c>
      <c r="G89" s="10"/>
    </row>
    <row r="90" spans="2:7" ht="15.75" customHeight="1" x14ac:dyDescent="0.25">
      <c r="B90" s="10" t="s">
        <v>44</v>
      </c>
      <c r="C90" s="11">
        <v>38.044200000353158</v>
      </c>
      <c r="D90" s="11">
        <v>0</v>
      </c>
      <c r="E90" s="11">
        <v>296.41800000146031</v>
      </c>
      <c r="F90" s="11">
        <v>296.41800000146031</v>
      </c>
      <c r="G90" s="10"/>
    </row>
    <row r="91" spans="2:7" ht="15.75" customHeight="1" x14ac:dyDescent="0.25">
      <c r="B91" s="10" t="s">
        <v>45</v>
      </c>
      <c r="C91" s="11">
        <v>1.1670000031590462</v>
      </c>
      <c r="D91" s="11">
        <v>0</v>
      </c>
      <c r="E91" s="11">
        <v>0</v>
      </c>
      <c r="F91" s="11">
        <v>0</v>
      </c>
      <c r="G91" s="10"/>
    </row>
    <row r="92" spans="2:7" ht="15.75" customHeight="1" x14ac:dyDescent="0.25">
      <c r="B92" s="10" t="s">
        <v>46</v>
      </c>
      <c r="C92" s="11">
        <v>35.943599998950958</v>
      </c>
      <c r="D92" s="11">
        <v>0</v>
      </c>
      <c r="E92" s="11">
        <v>280.07999999821186</v>
      </c>
      <c r="F92" s="11">
        <v>280.07999999821186</v>
      </c>
      <c r="G92" s="10"/>
    </row>
    <row r="93" spans="2:7" ht="15.75" customHeight="1" x14ac:dyDescent="0.25">
      <c r="B93" s="10" t="s">
        <v>47</v>
      </c>
      <c r="C93" s="11">
        <v>0</v>
      </c>
      <c r="D93" s="11">
        <v>136421.133</v>
      </c>
      <c r="E93" s="11">
        <v>0</v>
      </c>
      <c r="F93" s="11">
        <v>136421.133</v>
      </c>
      <c r="G9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APCPDCL</vt:lpstr>
      <vt:lpstr>APCPDCL (2)</vt:lpstr>
      <vt:lpstr>Sheet1</vt:lpstr>
      <vt:lpstr>Sheet2</vt:lpstr>
      <vt:lpstr>APCPDCL!Print_Area</vt:lpstr>
      <vt:lpstr>'APCPDCL (2)'!Print_Area</vt:lpstr>
      <vt:lpstr>Sheet1!Print_Area</vt:lpstr>
      <vt:lpstr>APCPDCL!Print_Titles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</cp:lastModifiedBy>
  <cp:lastPrinted>2023-05-29T10:00:11Z</cp:lastPrinted>
  <dcterms:created xsi:type="dcterms:W3CDTF">2015-06-05T18:17:20Z</dcterms:created>
  <dcterms:modified xsi:type="dcterms:W3CDTF">2023-05-29T10:00:14Z</dcterms:modified>
</cp:coreProperties>
</file>