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3\Annexures\"/>
    </mc:Choice>
  </mc:AlternateContent>
  <xr:revisionPtr revIDLastSave="0" documentId="13_ncr:1_{5F03FF90-33B0-46A8-9E67-B3EF981B0D0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ctual sales" sheetId="3" r:id="rId1"/>
    <sheet name="Sheet1" sheetId="1" r:id="rId2"/>
    <sheet name="Sheet2" sheetId="2" r:id="rId3"/>
  </sheets>
  <definedNames>
    <definedName name="_xlnm.Print_Area" localSheetId="0">'Actual sales'!$A$1:$F$35</definedName>
    <definedName name="_xlnm.Print_Area" localSheetId="1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2" i="1"/>
  <c r="C19" i="3"/>
  <c r="F18" i="3"/>
  <c r="E17" i="3"/>
  <c r="E19" i="3" s="1"/>
  <c r="D17" i="3"/>
  <c r="D19" i="3" s="1"/>
  <c r="F16" i="3"/>
  <c r="F15" i="3"/>
  <c r="F14" i="3"/>
  <c r="F11" i="3"/>
  <c r="F10" i="3"/>
  <c r="E9" i="3"/>
  <c r="E12" i="3" s="1"/>
  <c r="D9" i="3"/>
  <c r="C9" i="3"/>
  <c r="C12" i="3" s="1"/>
  <c r="F8" i="3"/>
  <c r="F7" i="3"/>
  <c r="F6" i="3"/>
  <c r="F5" i="3"/>
  <c r="E18" i="1"/>
  <c r="E20" i="1"/>
  <c r="C20" i="1"/>
  <c r="C21" i="1" s="1"/>
  <c r="F19" i="1"/>
  <c r="F17" i="1"/>
  <c r="F16" i="1"/>
  <c r="F15" i="1"/>
  <c r="F7" i="1"/>
  <c r="F8" i="1"/>
  <c r="F9" i="1"/>
  <c r="F11" i="1"/>
  <c r="F12" i="1"/>
  <c r="F6" i="1"/>
  <c r="D18" i="1"/>
  <c r="D20" i="1" s="1"/>
  <c r="D10" i="1"/>
  <c r="D13" i="1" s="1"/>
  <c r="E10" i="1"/>
  <c r="E13" i="1" s="1"/>
  <c r="C10" i="1"/>
  <c r="C13" i="1" s="1"/>
  <c r="C26" i="1"/>
  <c r="F9" i="3" l="1"/>
  <c r="F19" i="3"/>
  <c r="C20" i="3"/>
  <c r="E20" i="3"/>
  <c r="D12" i="3"/>
  <c r="D20" i="3" s="1"/>
  <c r="F17" i="3"/>
  <c r="F20" i="1"/>
  <c r="D21" i="1"/>
  <c r="E21" i="1"/>
  <c r="F13" i="1"/>
  <c r="F10" i="1"/>
  <c r="F18" i="1"/>
  <c r="F35" i="1"/>
  <c r="F34" i="1"/>
  <c r="F33" i="1"/>
  <c r="F32" i="1"/>
  <c r="F31" i="1"/>
  <c r="F30" i="1"/>
  <c r="F29" i="1"/>
  <c r="F28" i="1"/>
  <c r="F27" i="1"/>
  <c r="E26" i="1"/>
  <c r="E36" i="1" s="1"/>
  <c r="D26" i="1"/>
  <c r="D36" i="1" s="1"/>
  <c r="F20" i="3" l="1"/>
  <c r="F12" i="3"/>
  <c r="F26" i="1"/>
  <c r="C36" i="1"/>
  <c r="F36" i="1" s="1"/>
  <c r="F21" i="1" l="1"/>
  <c r="H20" i="1" s="1"/>
</calcChain>
</file>

<file path=xl/sharedStrings.xml><?xml version="1.0" encoding="utf-8"?>
<sst xmlns="http://schemas.openxmlformats.org/spreadsheetml/2006/main" count="65" uniqueCount="34">
  <si>
    <t>S.No</t>
  </si>
  <si>
    <t>Category</t>
  </si>
  <si>
    <t>A</t>
  </si>
  <si>
    <t>HT</t>
  </si>
  <si>
    <t>Domestic</t>
  </si>
  <si>
    <t>Commerical &amp; Others</t>
  </si>
  <si>
    <t>Industry</t>
  </si>
  <si>
    <t>Institutional</t>
  </si>
  <si>
    <t>Agriculture &amp; Related</t>
  </si>
  <si>
    <t>Total</t>
  </si>
  <si>
    <t>B</t>
  </si>
  <si>
    <t>LT</t>
  </si>
  <si>
    <t>Metered</t>
  </si>
  <si>
    <t>Unmetered</t>
  </si>
  <si>
    <t>Grand Total</t>
  </si>
  <si>
    <t xml:space="preserve"> (in  MU) </t>
  </si>
  <si>
    <t>Annexure - VI</t>
  </si>
  <si>
    <t>in MU</t>
  </si>
  <si>
    <t>LT  Agl Cat-V (A)</t>
  </si>
  <si>
    <t>(i) Corporate farmers</t>
  </si>
  <si>
    <t>(ii) Non-Corporate farmers</t>
  </si>
  <si>
    <t>(iii) Salt farming units upto 15 HP</t>
  </si>
  <si>
    <t>(iv) Sugarcane crushing</t>
  </si>
  <si>
    <t>(v) Rural Horticulture Nurseries</t>
  </si>
  <si>
    <t>(vi) Floriculture in Green House</t>
  </si>
  <si>
    <t>(B) : Aquaculture and Animal Husbandry</t>
  </si>
  <si>
    <t>(D) : Agro Based Cottage Industries upto 10 HP</t>
  </si>
  <si>
    <t>(E): Government/Private Lift Irrigation Schemes</t>
  </si>
  <si>
    <t>Total Agricultural Sales</t>
  </si>
  <si>
    <t xml:space="preserve">Category-wise Sales for the Q3 of FY 2022-23 </t>
  </si>
  <si>
    <t>Q3</t>
  </si>
  <si>
    <t>LT Agricultural Sales Actulas  for FY 2022-23 (Q3)</t>
  </si>
  <si>
    <t>Q4</t>
  </si>
  <si>
    <t xml:space="preserve">Category-wise Sales for the Q3 &amp; Q4 of FY 2022-23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</si>
</sst>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0"/>
    <numFmt numFmtId="166" formatCode="0.0000"/>
    <numFmt numFmtId="167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6" fontId="2" fillId="0" borderId="1" xfId="3" applyNumberFormat="1" applyFont="1" applyBorder="1" applyAlignment="1">
      <alignment horizontal="center" vertical="center" wrapText="1"/>
    </xf>
    <xf numFmtId="2" fontId="7" fillId="0" borderId="1" xfId="4" applyNumberFormat="1" applyFont="1" applyBorder="1" applyAlignment="1">
      <alignment horizontal="center" vertical="center" wrapText="1"/>
    </xf>
    <xf numFmtId="2" fontId="2" fillId="0" borderId="1" xfId="5" applyNumberFormat="1" applyFont="1" applyBorder="1" applyAlignment="1">
      <alignment horizontal="center" vertical="center" wrapText="1"/>
    </xf>
    <xf numFmtId="2" fontId="1" fillId="0" borderId="1" xfId="5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2" xfId="1" applyFont="1" applyFill="1" applyBorder="1" applyAlignment="1">
      <alignment horizontal="left" vertical="center" wrapText="1"/>
    </xf>
    <xf numFmtId="164" fontId="6" fillId="0" borderId="3" xfId="1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left" vertical="center" wrapText="1"/>
    </xf>
    <xf numFmtId="164" fontId="6" fillId="2" borderId="2" xfId="1" applyFont="1" applyFill="1" applyBorder="1" applyAlignment="1">
      <alignment horizontal="left" vertical="center" wrapText="1"/>
    </xf>
    <xf numFmtId="164" fontId="6" fillId="2" borderId="3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left" vertical="center" wrapText="1"/>
    </xf>
    <xf numFmtId="164" fontId="8" fillId="0" borderId="3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1" xfId="4" xr:uid="{FA8CF412-34D5-497E-870B-63498E699CB1}"/>
    <cellStyle name="Normal 4" xfId="2" xr:uid="{B24BB709-9BB8-4A85-8456-667488F035BE}"/>
    <cellStyle name="Normal 8" xfId="3" xr:uid="{60FB27D2-F0E8-4904-8D9D-648C8F03ED1F}"/>
    <cellStyle name="Normal 9" xfId="5" xr:uid="{00482EAE-64D9-4866-A384-F92F2C78F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0307-3AC6-451A-B64A-6AC4A9458419}">
  <dimension ref="A1:J39"/>
  <sheetViews>
    <sheetView zoomScaleNormal="100" zoomScaleSheetLayoutView="100" workbookViewId="0">
      <selection sqref="A1:J1"/>
    </sheetView>
  </sheetViews>
  <sheetFormatPr defaultRowHeight="17.100000000000001" customHeight="1" x14ac:dyDescent="0.25"/>
  <cols>
    <col min="1" max="1" width="5.28515625" style="9" bestFit="1" customWidth="1"/>
    <col min="2" max="2" width="36.5703125" style="11" customWidth="1"/>
    <col min="3" max="5" width="10.5703125" style="9" customWidth="1"/>
    <col min="6" max="6" width="12" style="9" customWidth="1"/>
    <col min="7" max="16384" width="9.140625" style="9"/>
  </cols>
  <sheetData>
    <row r="1" spans="1:10" ht="22.5" customHeight="1" x14ac:dyDescent="0.25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2.5" customHeight="1" x14ac:dyDescent="0.25">
      <c r="J2" s="24" t="s">
        <v>15</v>
      </c>
    </row>
    <row r="3" spans="1:10" ht="19.5" customHeight="1" x14ac:dyDescent="0.25">
      <c r="A3" s="1" t="s">
        <v>0</v>
      </c>
      <c r="B3" s="5" t="s">
        <v>1</v>
      </c>
      <c r="C3" s="4">
        <v>44835</v>
      </c>
      <c r="D3" s="4">
        <v>44866</v>
      </c>
      <c r="E3" s="4">
        <v>44896</v>
      </c>
      <c r="F3" s="1" t="s">
        <v>30</v>
      </c>
      <c r="G3" s="4">
        <v>44927</v>
      </c>
      <c r="H3" s="4">
        <v>44958</v>
      </c>
      <c r="I3" s="4">
        <v>44986</v>
      </c>
      <c r="J3" s="1" t="s">
        <v>32</v>
      </c>
    </row>
    <row r="4" spans="1:10" ht="17.100000000000001" customHeight="1" x14ac:dyDescent="0.25">
      <c r="A4" s="1" t="s">
        <v>2</v>
      </c>
      <c r="B4" s="5" t="s">
        <v>11</v>
      </c>
      <c r="C4" s="6"/>
      <c r="D4" s="6"/>
      <c r="E4" s="6"/>
      <c r="F4" s="6"/>
      <c r="G4" s="6"/>
      <c r="H4" s="6"/>
      <c r="I4" s="6"/>
      <c r="J4" s="6"/>
    </row>
    <row r="5" spans="1:10" ht="17.100000000000001" customHeight="1" x14ac:dyDescent="0.25">
      <c r="A5" s="6">
        <v>1</v>
      </c>
      <c r="B5" s="2" t="s">
        <v>4</v>
      </c>
      <c r="C5" s="7">
        <v>417.51100000000002</v>
      </c>
      <c r="D5" s="7">
        <v>367.49200000000002</v>
      </c>
      <c r="E5" s="7">
        <v>367.46</v>
      </c>
      <c r="F5" s="7">
        <f>SUM(C5:E5)</f>
        <v>1152.463</v>
      </c>
      <c r="G5" s="6">
        <v>337.61</v>
      </c>
      <c r="H5" s="6">
        <v>360.99</v>
      </c>
      <c r="I5" s="6">
        <v>434.67</v>
      </c>
      <c r="J5" s="6">
        <v>1133.27</v>
      </c>
    </row>
    <row r="6" spans="1:10" ht="17.100000000000001" customHeight="1" x14ac:dyDescent="0.25">
      <c r="A6" s="6">
        <v>2</v>
      </c>
      <c r="B6" s="2" t="s">
        <v>5</v>
      </c>
      <c r="C6" s="7">
        <v>84.620999999999995</v>
      </c>
      <c r="D6" s="7">
        <v>79.960999999999999</v>
      </c>
      <c r="E6" s="7">
        <v>83.233999999999995</v>
      </c>
      <c r="F6" s="7">
        <f t="shared" ref="F6:F20" si="0">SUM(C6:E6)</f>
        <v>247.81599999999997</v>
      </c>
      <c r="G6" s="6">
        <v>76.569999999999993</v>
      </c>
      <c r="H6" s="6">
        <v>81.16</v>
      </c>
      <c r="I6" s="6">
        <v>92.7</v>
      </c>
      <c r="J6" s="6">
        <v>250.43</v>
      </c>
    </row>
    <row r="7" spans="1:10" ht="17.100000000000001" customHeight="1" x14ac:dyDescent="0.25">
      <c r="A7" s="6">
        <v>3</v>
      </c>
      <c r="B7" s="2" t="s">
        <v>6</v>
      </c>
      <c r="C7" s="7">
        <v>35.655000000000001</v>
      </c>
      <c r="D7" s="7">
        <v>37.427</v>
      </c>
      <c r="E7" s="7">
        <v>40.369</v>
      </c>
      <c r="F7" s="7">
        <f t="shared" si="0"/>
        <v>113.45099999999999</v>
      </c>
      <c r="G7" s="6">
        <v>41.06</v>
      </c>
      <c r="H7" s="6">
        <v>39.58</v>
      </c>
      <c r="I7" s="6">
        <v>41</v>
      </c>
      <c r="J7" s="6">
        <v>121.64</v>
      </c>
    </row>
    <row r="8" spans="1:10" ht="17.100000000000001" customHeight="1" x14ac:dyDescent="0.25">
      <c r="A8" s="6">
        <v>4</v>
      </c>
      <c r="B8" s="2" t="s">
        <v>7</v>
      </c>
      <c r="C8" s="7">
        <v>26.512</v>
      </c>
      <c r="D8" s="7">
        <v>26.94</v>
      </c>
      <c r="E8" s="7">
        <v>27.948</v>
      </c>
      <c r="F8" s="7">
        <f t="shared" si="0"/>
        <v>81.400000000000006</v>
      </c>
      <c r="G8" s="6">
        <v>26.57</v>
      </c>
      <c r="H8" s="6">
        <v>26.61</v>
      </c>
      <c r="I8" s="6">
        <v>28.7</v>
      </c>
      <c r="J8" s="6">
        <v>81.88</v>
      </c>
    </row>
    <row r="9" spans="1:10" ht="17.100000000000001" customHeight="1" x14ac:dyDescent="0.25">
      <c r="A9" s="6">
        <v>5</v>
      </c>
      <c r="B9" s="2" t="s">
        <v>8</v>
      </c>
      <c r="C9" s="7">
        <f>SUM(C10:C11)</f>
        <v>223.38</v>
      </c>
      <c r="D9" s="7">
        <f t="shared" ref="D9:E9" si="1">SUM(D10:D11)</f>
        <v>252.227</v>
      </c>
      <c r="E9" s="7">
        <f t="shared" si="1"/>
        <v>198.94799999999998</v>
      </c>
      <c r="F9" s="7">
        <f t="shared" si="0"/>
        <v>674.55499999999995</v>
      </c>
      <c r="G9" s="6">
        <v>301.14999999999998</v>
      </c>
      <c r="H9" s="6">
        <v>294.27</v>
      </c>
      <c r="I9" s="6">
        <v>315.2</v>
      </c>
      <c r="J9" s="6">
        <v>910.62</v>
      </c>
    </row>
    <row r="10" spans="1:10" ht="17.100000000000001" customHeight="1" x14ac:dyDescent="0.25">
      <c r="A10" s="6"/>
      <c r="B10" s="3" t="s">
        <v>12</v>
      </c>
      <c r="C10" s="7">
        <v>92.692999999999998</v>
      </c>
      <c r="D10" s="7">
        <v>83.977000000000004</v>
      </c>
      <c r="E10" s="7">
        <v>73.8</v>
      </c>
      <c r="F10" s="7">
        <f t="shared" si="0"/>
        <v>250.47000000000003</v>
      </c>
      <c r="G10" s="6">
        <v>70.81</v>
      </c>
      <c r="H10" s="6">
        <v>73.47</v>
      </c>
      <c r="I10" s="6">
        <v>86.01</v>
      </c>
      <c r="J10" s="6">
        <v>230.29</v>
      </c>
    </row>
    <row r="11" spans="1:10" ht="17.100000000000001" customHeight="1" x14ac:dyDescent="0.25">
      <c r="A11" s="6"/>
      <c r="B11" s="3" t="s">
        <v>13</v>
      </c>
      <c r="C11" s="7">
        <v>130.68700000000001</v>
      </c>
      <c r="D11" s="7">
        <v>168.25</v>
      </c>
      <c r="E11" s="7">
        <v>125.148</v>
      </c>
      <c r="F11" s="7">
        <f t="shared" si="0"/>
        <v>424.08500000000004</v>
      </c>
      <c r="G11" s="6">
        <v>230.35</v>
      </c>
      <c r="H11" s="6">
        <v>220.8</v>
      </c>
      <c r="I11" s="6">
        <v>229.18</v>
      </c>
      <c r="J11" s="6">
        <v>680.33</v>
      </c>
    </row>
    <row r="12" spans="1:10" ht="17.100000000000001" customHeight="1" x14ac:dyDescent="0.25">
      <c r="A12" s="5"/>
      <c r="B12" s="5" t="s">
        <v>9</v>
      </c>
      <c r="C12" s="8">
        <f>SUM(C5:C9)</f>
        <v>787.67899999999997</v>
      </c>
      <c r="D12" s="8">
        <f t="shared" ref="D12:E12" si="2">SUM(D5:D9)</f>
        <v>764.04700000000003</v>
      </c>
      <c r="E12" s="8">
        <f t="shared" si="2"/>
        <v>717.95899999999995</v>
      </c>
      <c r="F12" s="8">
        <f t="shared" si="0"/>
        <v>2269.6849999999999</v>
      </c>
      <c r="G12" s="6">
        <v>782.97</v>
      </c>
      <c r="H12" s="6">
        <v>802.61</v>
      </c>
      <c r="I12" s="6">
        <v>912.27</v>
      </c>
      <c r="J12" s="6">
        <v>2497.84</v>
      </c>
    </row>
    <row r="13" spans="1:10" ht="17.100000000000001" customHeight="1" x14ac:dyDescent="0.25">
      <c r="A13" s="1" t="s">
        <v>10</v>
      </c>
      <c r="B13" s="5" t="s">
        <v>3</v>
      </c>
      <c r="C13" s="7"/>
      <c r="D13" s="7"/>
      <c r="E13" s="7"/>
      <c r="F13" s="7"/>
      <c r="G13" s="6"/>
      <c r="H13" s="6"/>
      <c r="I13" s="6"/>
      <c r="J13" s="7"/>
    </row>
    <row r="14" spans="1:10" ht="17.100000000000001" customHeight="1" x14ac:dyDescent="0.25">
      <c r="A14" s="6">
        <v>1</v>
      </c>
      <c r="B14" s="2" t="s">
        <v>4</v>
      </c>
      <c r="C14" s="7">
        <v>1.206</v>
      </c>
      <c r="D14" s="7">
        <v>1.089</v>
      </c>
      <c r="E14" s="7">
        <v>1.159</v>
      </c>
      <c r="F14" s="7">
        <f t="shared" si="0"/>
        <v>3.4539999999999997</v>
      </c>
      <c r="G14" s="6">
        <v>1.01</v>
      </c>
      <c r="H14" s="6">
        <v>1.07</v>
      </c>
      <c r="I14" s="6">
        <v>0.44</v>
      </c>
      <c r="J14" s="6">
        <v>2.52</v>
      </c>
    </row>
    <row r="15" spans="1:10" ht="17.100000000000001" customHeight="1" x14ac:dyDescent="0.25">
      <c r="A15" s="6">
        <v>2</v>
      </c>
      <c r="B15" s="2" t="s">
        <v>5</v>
      </c>
      <c r="C15" s="7">
        <v>37.97</v>
      </c>
      <c r="D15" s="7">
        <v>36.277000000000001</v>
      </c>
      <c r="E15" s="7">
        <v>38.991999999999997</v>
      </c>
      <c r="F15" s="7">
        <f t="shared" si="0"/>
        <v>113.239</v>
      </c>
      <c r="G15" s="6">
        <v>33.81</v>
      </c>
      <c r="H15" s="6">
        <v>36.08</v>
      </c>
      <c r="I15" s="6">
        <v>46.49</v>
      </c>
      <c r="J15" s="6">
        <v>116.38</v>
      </c>
    </row>
    <row r="16" spans="1:10" ht="17.100000000000001" customHeight="1" x14ac:dyDescent="0.25">
      <c r="A16" s="6">
        <v>3</v>
      </c>
      <c r="B16" s="2" t="s">
        <v>6</v>
      </c>
      <c r="C16" s="7">
        <v>188.63</v>
      </c>
      <c r="D16" s="7">
        <v>220.535</v>
      </c>
      <c r="E16" s="7">
        <v>242.357</v>
      </c>
      <c r="F16" s="7">
        <f t="shared" si="0"/>
        <v>651.52199999999993</v>
      </c>
      <c r="G16" s="6">
        <v>222.83</v>
      </c>
      <c r="H16" s="6">
        <v>229.42</v>
      </c>
      <c r="I16" s="6">
        <v>124.75</v>
      </c>
      <c r="J16" s="6">
        <v>577.01</v>
      </c>
    </row>
    <row r="17" spans="1:10" ht="17.100000000000001" customHeight="1" x14ac:dyDescent="0.25">
      <c r="A17" s="6">
        <v>4</v>
      </c>
      <c r="B17" s="2" t="s">
        <v>7</v>
      </c>
      <c r="C17" s="7">
        <v>51.406999999999996</v>
      </c>
      <c r="D17" s="7">
        <f>37.069+11.824</f>
        <v>48.893000000000001</v>
      </c>
      <c r="E17" s="7">
        <f>40.973+12.3178</f>
        <v>53.290799999999997</v>
      </c>
      <c r="F17" s="7">
        <f t="shared" si="0"/>
        <v>153.5908</v>
      </c>
      <c r="G17" s="6">
        <v>51.7</v>
      </c>
      <c r="H17" s="6">
        <v>48.94</v>
      </c>
      <c r="I17" s="6">
        <v>51.8</v>
      </c>
      <c r="J17" s="6">
        <v>152.44</v>
      </c>
    </row>
    <row r="18" spans="1:10" ht="17.100000000000001" customHeight="1" x14ac:dyDescent="0.25">
      <c r="A18" s="6">
        <v>5</v>
      </c>
      <c r="B18" s="2" t="s">
        <v>8</v>
      </c>
      <c r="C18" s="7">
        <v>4.4589999999999996</v>
      </c>
      <c r="D18" s="7">
        <v>7.7990000000000004</v>
      </c>
      <c r="E18" s="7">
        <v>7.1230000000000002</v>
      </c>
      <c r="F18" s="7">
        <f t="shared" si="0"/>
        <v>19.381</v>
      </c>
      <c r="G18" s="6">
        <v>10.14</v>
      </c>
      <c r="H18" s="6">
        <v>11.28</v>
      </c>
      <c r="I18" s="6">
        <v>8.75</v>
      </c>
      <c r="J18" s="6">
        <v>30.17</v>
      </c>
    </row>
    <row r="19" spans="1:10" ht="17.100000000000001" customHeight="1" x14ac:dyDescent="0.25">
      <c r="A19" s="5"/>
      <c r="B19" s="5" t="s">
        <v>9</v>
      </c>
      <c r="C19" s="8">
        <f>SUM(C14:C18)</f>
        <v>283.67199999999997</v>
      </c>
      <c r="D19" s="8">
        <f t="shared" ref="D19:E19" si="3">SUM(D14:D18)</f>
        <v>314.59299999999996</v>
      </c>
      <c r="E19" s="8">
        <f t="shared" si="3"/>
        <v>342.92179999999996</v>
      </c>
      <c r="F19" s="8">
        <f t="shared" si="0"/>
        <v>941.18679999999983</v>
      </c>
      <c r="G19" s="6">
        <v>319.49</v>
      </c>
      <c r="H19" s="7">
        <v>326.8</v>
      </c>
      <c r="I19" s="6">
        <v>232.22</v>
      </c>
      <c r="J19" s="6">
        <v>878.52</v>
      </c>
    </row>
    <row r="20" spans="1:10" ht="17.100000000000001" customHeight="1" x14ac:dyDescent="0.25">
      <c r="A20" s="5"/>
      <c r="B20" s="5" t="s">
        <v>14</v>
      </c>
      <c r="C20" s="8">
        <f>C19+C12</f>
        <v>1071.3509999999999</v>
      </c>
      <c r="D20" s="8">
        <f t="shared" ref="D20:E20" si="4">D19+D12</f>
        <v>1078.6399999999999</v>
      </c>
      <c r="E20" s="8">
        <f t="shared" si="4"/>
        <v>1060.8807999999999</v>
      </c>
      <c r="F20" s="8">
        <f t="shared" si="0"/>
        <v>3210.8717999999999</v>
      </c>
      <c r="G20" s="6">
        <v>1102.46</v>
      </c>
      <c r="H20" s="6">
        <v>1129.4100000000001</v>
      </c>
      <c r="I20" s="6">
        <v>1144.49</v>
      </c>
      <c r="J20" s="6">
        <v>3376.36</v>
      </c>
    </row>
    <row r="22" spans="1:10" ht="17.100000000000001" customHeight="1" x14ac:dyDescent="0.2">
      <c r="A22" s="12"/>
      <c r="B22" s="31"/>
      <c r="C22" s="31"/>
      <c r="D22" s="31"/>
      <c r="E22" s="31"/>
      <c r="F22" s="31"/>
    </row>
    <row r="23" spans="1:10" ht="17.100000000000001" customHeight="1" x14ac:dyDescent="0.2">
      <c r="A23" s="12"/>
      <c r="B23" s="13"/>
      <c r="C23" s="13"/>
      <c r="D23" s="13"/>
      <c r="E23" s="13"/>
      <c r="F23" s="13"/>
    </row>
    <row r="24" spans="1:10" ht="17.100000000000001" customHeight="1" x14ac:dyDescent="0.25">
      <c r="A24" s="32"/>
      <c r="B24" s="32"/>
      <c r="C24" s="4"/>
      <c r="D24" s="4"/>
      <c r="E24" s="4"/>
      <c r="F24" s="22"/>
    </row>
    <row r="25" spans="1:10" ht="17.100000000000001" customHeight="1" x14ac:dyDescent="0.25">
      <c r="A25" s="33"/>
      <c r="B25" s="34"/>
      <c r="C25" s="23"/>
      <c r="D25" s="23"/>
      <c r="E25" s="23"/>
      <c r="F25" s="23"/>
    </row>
    <row r="26" spans="1:10" ht="17.100000000000001" customHeight="1" x14ac:dyDescent="0.25">
      <c r="A26" s="28"/>
      <c r="B26" s="29"/>
      <c r="C26" s="15"/>
      <c r="D26" s="15"/>
      <c r="E26" s="15"/>
      <c r="F26" s="16"/>
    </row>
    <row r="27" spans="1:10" ht="17.100000000000001" customHeight="1" x14ac:dyDescent="0.25">
      <c r="A27" s="28"/>
      <c r="B27" s="29"/>
      <c r="C27" s="15"/>
      <c r="D27" s="15"/>
      <c r="E27" s="15"/>
      <c r="F27" s="16"/>
    </row>
    <row r="28" spans="1:10" ht="17.100000000000001" customHeight="1" x14ac:dyDescent="0.25">
      <c r="A28" s="28"/>
      <c r="B28" s="29"/>
      <c r="C28" s="15"/>
      <c r="D28" s="15"/>
      <c r="E28" s="15"/>
      <c r="F28" s="16"/>
    </row>
    <row r="29" spans="1:10" ht="17.100000000000001" customHeight="1" x14ac:dyDescent="0.25">
      <c r="A29" s="28"/>
      <c r="B29" s="29"/>
      <c r="C29" s="17"/>
      <c r="D29" s="17"/>
      <c r="E29" s="18"/>
      <c r="F29" s="16"/>
    </row>
    <row r="30" spans="1:10" ht="17.100000000000001" customHeight="1" x14ac:dyDescent="0.25">
      <c r="A30" s="28"/>
      <c r="B30" s="29"/>
      <c r="C30" s="15"/>
      <c r="D30" s="15"/>
      <c r="E30" s="15"/>
      <c r="F30" s="19"/>
    </row>
    <row r="31" spans="1:10" ht="17.100000000000001" customHeight="1" x14ac:dyDescent="0.25">
      <c r="A31" s="28"/>
      <c r="B31" s="29"/>
      <c r="C31" s="20"/>
      <c r="D31" s="20"/>
      <c r="E31" s="15"/>
      <c r="F31" s="21"/>
    </row>
    <row r="32" spans="1:10" ht="17.100000000000001" customHeight="1" x14ac:dyDescent="0.25">
      <c r="A32" s="28"/>
      <c r="B32" s="29"/>
      <c r="C32" s="15"/>
      <c r="D32" s="15"/>
      <c r="E32" s="15"/>
      <c r="F32" s="16"/>
    </row>
    <row r="33" spans="1:6" ht="17.100000000000001" customHeight="1" x14ac:dyDescent="0.25">
      <c r="A33" s="25"/>
      <c r="B33" s="26"/>
      <c r="C33" s="15"/>
      <c r="D33" s="15"/>
      <c r="E33" s="15"/>
      <c r="F33" s="16"/>
    </row>
    <row r="34" spans="1:6" ht="17.100000000000001" customHeight="1" x14ac:dyDescent="0.25">
      <c r="A34" s="25"/>
      <c r="B34" s="26"/>
      <c r="C34" s="15"/>
      <c r="D34" s="15"/>
      <c r="E34" s="15"/>
      <c r="F34" s="16"/>
    </row>
    <row r="35" spans="1:6" ht="17.100000000000001" customHeight="1" x14ac:dyDescent="0.25">
      <c r="A35" s="27"/>
      <c r="B35" s="27"/>
      <c r="C35" s="23"/>
      <c r="D35" s="23"/>
      <c r="E35" s="23"/>
      <c r="F35" s="23"/>
    </row>
    <row r="38" spans="1:6" ht="17.100000000000001" customHeight="1" x14ac:dyDescent="0.25">
      <c r="C38" s="10"/>
      <c r="D38" s="10"/>
      <c r="E38" s="10"/>
      <c r="F38" s="10"/>
    </row>
    <row r="39" spans="1:6" ht="17.100000000000001" customHeight="1" x14ac:dyDescent="0.25">
      <c r="C39" s="14"/>
      <c r="D39" s="14"/>
      <c r="E39" s="14"/>
      <c r="F39" s="14"/>
    </row>
  </sheetData>
  <mergeCells count="14">
    <mergeCell ref="A26:B26"/>
    <mergeCell ref="A1:J1"/>
    <mergeCell ref="B22:F22"/>
    <mergeCell ref="A24:B24"/>
    <mergeCell ref="A25:B25"/>
    <mergeCell ref="A33:B33"/>
    <mergeCell ref="A34:B34"/>
    <mergeCell ref="A35:B35"/>
    <mergeCell ref="A27:B27"/>
    <mergeCell ref="A28:B28"/>
    <mergeCell ref="A29:B29"/>
    <mergeCell ref="A30:B30"/>
    <mergeCell ref="A31:B31"/>
    <mergeCell ref="A32:B32"/>
  </mergeCells>
  <printOptions horizontalCentered="1"/>
  <pageMargins left="0" right="0" top="0.5" bottom="0.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19" zoomScaleNormal="100" zoomScaleSheetLayoutView="100" workbookViewId="0">
      <selection activeCell="H27" sqref="H27"/>
    </sheetView>
  </sheetViews>
  <sheetFormatPr defaultRowHeight="17.100000000000001" customHeight="1" x14ac:dyDescent="0.25"/>
  <cols>
    <col min="1" max="1" width="5.28515625" style="9" bestFit="1" customWidth="1"/>
    <col min="2" max="2" width="36.5703125" style="11" customWidth="1"/>
    <col min="3" max="5" width="10.5703125" style="9" customWidth="1"/>
    <col min="6" max="6" width="12" style="9" customWidth="1"/>
    <col min="7" max="16384" width="9.140625" style="9"/>
  </cols>
  <sheetData>
    <row r="1" spans="1:10" ht="17.100000000000001" customHeight="1" x14ac:dyDescent="0.25">
      <c r="A1" s="35" t="s">
        <v>16</v>
      </c>
      <c r="B1" s="35"/>
      <c r="C1" s="35"/>
      <c r="D1" s="35"/>
      <c r="E1" s="35"/>
      <c r="F1" s="35"/>
    </row>
    <row r="2" spans="1:10" ht="17.100000000000001" customHeight="1" x14ac:dyDescent="0.25">
      <c r="A2" s="35" t="s">
        <v>29</v>
      </c>
      <c r="B2" s="35"/>
      <c r="C2" s="35"/>
      <c r="D2" s="35"/>
      <c r="E2" s="35"/>
      <c r="F2" s="35"/>
    </row>
    <row r="3" spans="1:10" ht="17.100000000000001" customHeight="1" x14ac:dyDescent="0.25">
      <c r="F3" s="24" t="s">
        <v>15</v>
      </c>
    </row>
    <row r="4" spans="1:10" ht="17.100000000000001" customHeight="1" x14ac:dyDescent="0.25">
      <c r="A4" s="1" t="s">
        <v>0</v>
      </c>
      <c r="B4" s="5" t="s">
        <v>1</v>
      </c>
      <c r="C4" s="4">
        <v>44835</v>
      </c>
      <c r="D4" s="4">
        <v>44866</v>
      </c>
      <c r="E4" s="4">
        <v>44896</v>
      </c>
      <c r="F4" s="1" t="s">
        <v>30</v>
      </c>
    </row>
    <row r="5" spans="1:10" ht="17.100000000000001" customHeight="1" x14ac:dyDescent="0.25">
      <c r="A5" s="1" t="s">
        <v>2</v>
      </c>
      <c r="B5" s="5" t="s">
        <v>11</v>
      </c>
      <c r="C5" s="6"/>
      <c r="D5" s="6"/>
      <c r="E5" s="6"/>
      <c r="F5" s="6"/>
    </row>
    <row r="6" spans="1:10" ht="17.100000000000001" customHeight="1" x14ac:dyDescent="0.25">
      <c r="A6" s="6">
        <v>1</v>
      </c>
      <c r="B6" s="2" t="s">
        <v>4</v>
      </c>
      <c r="C6" s="7">
        <v>417.51100000000002</v>
      </c>
      <c r="D6" s="7">
        <v>367.49200000000002</v>
      </c>
      <c r="E6" s="7">
        <v>367.46</v>
      </c>
      <c r="F6" s="7">
        <f>SUM(C6:E6)</f>
        <v>1152.463</v>
      </c>
    </row>
    <row r="7" spans="1:10" ht="17.100000000000001" customHeight="1" x14ac:dyDescent="0.25">
      <c r="A7" s="6">
        <v>2</v>
      </c>
      <c r="B7" s="2" t="s">
        <v>5</v>
      </c>
      <c r="C7" s="7">
        <v>84.620999999999995</v>
      </c>
      <c r="D7" s="7">
        <v>79.960999999999999</v>
      </c>
      <c r="E7" s="7">
        <v>83.233999999999995</v>
      </c>
      <c r="F7" s="7">
        <f t="shared" ref="F7:F21" si="0">SUM(C7:E7)</f>
        <v>247.81599999999997</v>
      </c>
    </row>
    <row r="8" spans="1:10" ht="17.100000000000001" customHeight="1" x14ac:dyDescent="0.25">
      <c r="A8" s="6">
        <v>3</v>
      </c>
      <c r="B8" s="2" t="s">
        <v>6</v>
      </c>
      <c r="C8" s="7">
        <v>35.655000000000001</v>
      </c>
      <c r="D8" s="7">
        <v>37.427</v>
      </c>
      <c r="E8" s="7">
        <v>40.369</v>
      </c>
      <c r="F8" s="7">
        <f t="shared" si="0"/>
        <v>113.45099999999999</v>
      </c>
    </row>
    <row r="9" spans="1:10" ht="17.100000000000001" customHeight="1" x14ac:dyDescent="0.25">
      <c r="A9" s="6">
        <v>4</v>
      </c>
      <c r="B9" s="2" t="s">
        <v>7</v>
      </c>
      <c r="C9" s="7">
        <v>26.512</v>
      </c>
      <c r="D9" s="7">
        <v>26.94</v>
      </c>
      <c r="E9" s="7">
        <v>27.948</v>
      </c>
      <c r="F9" s="7">
        <f t="shared" si="0"/>
        <v>81.400000000000006</v>
      </c>
    </row>
    <row r="10" spans="1:10" ht="17.100000000000001" customHeight="1" x14ac:dyDescent="0.25">
      <c r="A10" s="6">
        <v>5</v>
      </c>
      <c r="B10" s="2" t="s">
        <v>8</v>
      </c>
      <c r="C10" s="7">
        <f>SUM(C11:C12)</f>
        <v>223.38</v>
      </c>
      <c r="D10" s="7">
        <f t="shared" ref="D10:E10" si="1">SUM(D11:D12)</f>
        <v>252.227</v>
      </c>
      <c r="E10" s="7">
        <f t="shared" si="1"/>
        <v>198.94799999999998</v>
      </c>
      <c r="F10" s="7">
        <f t="shared" si="0"/>
        <v>674.55499999999995</v>
      </c>
    </row>
    <row r="11" spans="1:10" ht="17.100000000000001" customHeight="1" x14ac:dyDescent="0.25">
      <c r="A11" s="6"/>
      <c r="B11" s="3" t="s">
        <v>12</v>
      </c>
      <c r="C11" s="7">
        <v>92.692999999999998</v>
      </c>
      <c r="D11" s="7">
        <v>83.977000000000004</v>
      </c>
      <c r="E11" s="7">
        <v>73.8</v>
      </c>
      <c r="F11" s="7">
        <f t="shared" si="0"/>
        <v>250.47000000000003</v>
      </c>
    </row>
    <row r="12" spans="1:10" ht="17.100000000000001" customHeight="1" x14ac:dyDescent="0.25">
      <c r="A12" s="6"/>
      <c r="B12" s="3" t="s">
        <v>13</v>
      </c>
      <c r="C12" s="7">
        <v>130.68700000000001</v>
      </c>
      <c r="D12" s="7">
        <v>168.25</v>
      </c>
      <c r="E12" s="7">
        <v>125.148</v>
      </c>
      <c r="F12" s="7">
        <f t="shared" si="0"/>
        <v>424.08500000000004</v>
      </c>
    </row>
    <row r="13" spans="1:10" ht="17.100000000000001" customHeight="1" x14ac:dyDescent="0.25">
      <c r="A13" s="5"/>
      <c r="B13" s="5" t="s">
        <v>9</v>
      </c>
      <c r="C13" s="8">
        <f>SUM(C6:C10)</f>
        <v>787.67899999999997</v>
      </c>
      <c r="D13" s="8">
        <f t="shared" ref="D13:E13" si="2">SUM(D6:D10)</f>
        <v>764.04700000000003</v>
      </c>
      <c r="E13" s="8">
        <f t="shared" si="2"/>
        <v>717.95899999999995</v>
      </c>
      <c r="F13" s="8">
        <f t="shared" si="0"/>
        <v>2269.6849999999999</v>
      </c>
    </row>
    <row r="14" spans="1:10" ht="17.100000000000001" customHeight="1" x14ac:dyDescent="0.25">
      <c r="A14" s="1" t="s">
        <v>10</v>
      </c>
      <c r="B14" s="5" t="s">
        <v>3</v>
      </c>
      <c r="C14" s="7"/>
      <c r="D14" s="7"/>
      <c r="E14" s="7"/>
      <c r="F14" s="7"/>
      <c r="J14" s="10"/>
    </row>
    <row r="15" spans="1:10" ht="17.100000000000001" customHeight="1" x14ac:dyDescent="0.25">
      <c r="A15" s="6">
        <v>1</v>
      </c>
      <c r="B15" s="2" t="s">
        <v>4</v>
      </c>
      <c r="C15" s="7">
        <v>1.206</v>
      </c>
      <c r="D15" s="7">
        <v>1.089</v>
      </c>
      <c r="E15" s="7">
        <v>1.159</v>
      </c>
      <c r="F15" s="7">
        <f t="shared" si="0"/>
        <v>3.4539999999999997</v>
      </c>
    </row>
    <row r="16" spans="1:10" ht="17.100000000000001" customHeight="1" x14ac:dyDescent="0.25">
      <c r="A16" s="6">
        <v>2</v>
      </c>
      <c r="B16" s="2" t="s">
        <v>5</v>
      </c>
      <c r="C16" s="7">
        <v>37.97</v>
      </c>
      <c r="D16" s="7">
        <v>36.277000000000001</v>
      </c>
      <c r="E16" s="7">
        <v>38.991999999999997</v>
      </c>
      <c r="F16" s="7">
        <f t="shared" si="0"/>
        <v>113.239</v>
      </c>
    </row>
    <row r="17" spans="1:8" ht="17.100000000000001" customHeight="1" x14ac:dyDescent="0.25">
      <c r="A17" s="6">
        <v>3</v>
      </c>
      <c r="B17" s="2" t="s">
        <v>6</v>
      </c>
      <c r="C17" s="7">
        <v>188.63</v>
      </c>
      <c r="D17" s="7">
        <v>220.535</v>
      </c>
      <c r="E17" s="7">
        <v>242.357</v>
      </c>
      <c r="F17" s="7">
        <f t="shared" si="0"/>
        <v>651.52199999999993</v>
      </c>
    </row>
    <row r="18" spans="1:8" ht="17.100000000000001" customHeight="1" x14ac:dyDescent="0.25">
      <c r="A18" s="6">
        <v>4</v>
      </c>
      <c r="B18" s="2" t="s">
        <v>7</v>
      </c>
      <c r="C18" s="7">
        <v>51.406999999999996</v>
      </c>
      <c r="D18" s="7">
        <f>37.069+11.824</f>
        <v>48.893000000000001</v>
      </c>
      <c r="E18" s="7">
        <f>40.973+12.3178</f>
        <v>53.290799999999997</v>
      </c>
      <c r="F18" s="7">
        <f t="shared" si="0"/>
        <v>153.5908</v>
      </c>
    </row>
    <row r="19" spans="1:8" ht="17.100000000000001" customHeight="1" x14ac:dyDescent="0.25">
      <c r="A19" s="6">
        <v>5</v>
      </c>
      <c r="B19" s="2" t="s">
        <v>8</v>
      </c>
      <c r="C19" s="7">
        <v>4.4589999999999996</v>
      </c>
      <c r="D19" s="7">
        <v>7.7990000000000004</v>
      </c>
      <c r="E19" s="7">
        <v>7.1230000000000002</v>
      </c>
      <c r="F19" s="7">
        <f t="shared" si="0"/>
        <v>19.381</v>
      </c>
    </row>
    <row r="20" spans="1:8" ht="17.100000000000001" customHeight="1" x14ac:dyDescent="0.25">
      <c r="A20" s="5"/>
      <c r="B20" s="5" t="s">
        <v>9</v>
      </c>
      <c r="C20" s="8">
        <f>SUM(C15:C19)</f>
        <v>283.67199999999997</v>
      </c>
      <c r="D20" s="8">
        <f t="shared" ref="D20:E20" si="3">SUM(D15:D19)</f>
        <v>314.59299999999996</v>
      </c>
      <c r="E20" s="8">
        <f t="shared" si="3"/>
        <v>342.92179999999996</v>
      </c>
      <c r="F20" s="8">
        <f t="shared" si="0"/>
        <v>941.18679999999983</v>
      </c>
      <c r="H20" s="10">
        <f>F21</f>
        <v>3210.8717999999999</v>
      </c>
    </row>
    <row r="21" spans="1:8" ht="17.100000000000001" customHeight="1" x14ac:dyDescent="0.25">
      <c r="A21" s="5"/>
      <c r="B21" s="5" t="s">
        <v>14</v>
      </c>
      <c r="C21" s="8">
        <f>C20+C13</f>
        <v>1071.3509999999999</v>
      </c>
      <c r="D21" s="8">
        <f t="shared" ref="D21:E21" si="4">D20+D13</f>
        <v>1078.6399999999999</v>
      </c>
      <c r="E21" s="8">
        <f t="shared" si="4"/>
        <v>1060.8807999999999</v>
      </c>
      <c r="F21" s="8">
        <f t="shared" si="0"/>
        <v>3210.8717999999999</v>
      </c>
    </row>
    <row r="22" spans="1:8" ht="17.100000000000001" customHeight="1" x14ac:dyDescent="0.25">
      <c r="H22" s="10">
        <f>F21-F28-F31</f>
        <v>2786.2379389999996</v>
      </c>
    </row>
    <row r="23" spans="1:8" ht="17.100000000000001" customHeight="1" x14ac:dyDescent="0.2">
      <c r="A23" s="12"/>
      <c r="B23" s="31" t="s">
        <v>31</v>
      </c>
      <c r="C23" s="31"/>
      <c r="D23" s="31"/>
      <c r="E23" s="31"/>
      <c r="F23" s="31"/>
    </row>
    <row r="24" spans="1:8" ht="17.100000000000001" customHeight="1" x14ac:dyDescent="0.2">
      <c r="A24" s="12"/>
      <c r="B24" s="13"/>
      <c r="C24" s="13"/>
      <c r="D24" s="13"/>
      <c r="E24" s="13"/>
      <c r="F24" s="13" t="s">
        <v>17</v>
      </c>
    </row>
    <row r="25" spans="1:8" ht="17.100000000000001" customHeight="1" x14ac:dyDescent="0.25">
      <c r="A25" s="32" t="s">
        <v>1</v>
      </c>
      <c r="B25" s="32"/>
      <c r="C25" s="4">
        <v>44835</v>
      </c>
      <c r="D25" s="4">
        <v>44866</v>
      </c>
      <c r="E25" s="4">
        <v>44896</v>
      </c>
      <c r="F25" s="22" t="s">
        <v>9</v>
      </c>
    </row>
    <row r="26" spans="1:8" ht="17.100000000000001" customHeight="1" x14ac:dyDescent="0.25">
      <c r="A26" s="33" t="s">
        <v>18</v>
      </c>
      <c r="B26" s="34"/>
      <c r="C26" s="23">
        <f>SUM(C27:C32)</f>
        <v>131.121118</v>
      </c>
      <c r="D26" s="23">
        <f t="shared" ref="D26:E26" si="5">SUM(D27:D32)</f>
        <v>168.865759</v>
      </c>
      <c r="E26" s="23">
        <f t="shared" si="5"/>
        <v>125.73189400000001</v>
      </c>
      <c r="F26" s="23">
        <f t="shared" ref="F26:F36" si="6">SUM(C26:E26)</f>
        <v>425.718771</v>
      </c>
    </row>
    <row r="27" spans="1:8" ht="17.100000000000001" customHeight="1" x14ac:dyDescent="0.25">
      <c r="A27" s="28" t="s">
        <v>19</v>
      </c>
      <c r="B27" s="29"/>
      <c r="C27" s="15">
        <v>0.25428099999999998</v>
      </c>
      <c r="D27" s="15">
        <v>0.35752200000000001</v>
      </c>
      <c r="E27" s="15">
        <v>0.27081100000000002</v>
      </c>
      <c r="F27" s="16">
        <f t="shared" si="6"/>
        <v>0.88261400000000001</v>
      </c>
      <c r="H27" s="10">
        <f>F28+F31</f>
        <v>424.63386100000002</v>
      </c>
    </row>
    <row r="28" spans="1:8" ht="17.100000000000001" customHeight="1" x14ac:dyDescent="0.25">
      <c r="A28" s="28" t="s">
        <v>20</v>
      </c>
      <c r="B28" s="29"/>
      <c r="C28" s="15">
        <v>130.68843700000002</v>
      </c>
      <c r="D28" s="15">
        <v>168.25045800000001</v>
      </c>
      <c r="E28" s="15">
        <v>125.15042500000001</v>
      </c>
      <c r="F28" s="16">
        <f t="shared" si="6"/>
        <v>424.08932000000004</v>
      </c>
    </row>
    <row r="29" spans="1:8" ht="17.100000000000001" customHeight="1" x14ac:dyDescent="0.25">
      <c r="A29" s="28" t="s">
        <v>21</v>
      </c>
      <c r="B29" s="29"/>
      <c r="C29" s="15">
        <v>2.5016E-2</v>
      </c>
      <c r="D29" s="15">
        <v>5.8514999999999998E-2</v>
      </c>
      <c r="E29" s="15">
        <v>0.11061699999999999</v>
      </c>
      <c r="F29" s="16">
        <f t="shared" si="6"/>
        <v>0.19414799999999999</v>
      </c>
    </row>
    <row r="30" spans="1:8" ht="17.100000000000001" customHeight="1" x14ac:dyDescent="0.25">
      <c r="A30" s="28" t="s">
        <v>22</v>
      </c>
      <c r="B30" s="29"/>
      <c r="C30" s="17">
        <v>4.08E-4</v>
      </c>
      <c r="D30" s="17">
        <v>3.3399999999999999E-4</v>
      </c>
      <c r="E30" s="18">
        <v>2.5799999999999998E-4</v>
      </c>
      <c r="F30" s="16">
        <f t="shared" si="6"/>
        <v>1E-3</v>
      </c>
    </row>
    <row r="31" spans="1:8" ht="17.100000000000001" customHeight="1" x14ac:dyDescent="0.25">
      <c r="A31" s="28" t="s">
        <v>23</v>
      </c>
      <c r="B31" s="29"/>
      <c r="C31" s="15">
        <v>0.15221000000000001</v>
      </c>
      <c r="D31" s="15">
        <v>0.19492899999999999</v>
      </c>
      <c r="E31" s="15">
        <v>0.19740199999999999</v>
      </c>
      <c r="F31" s="19">
        <f t="shared" si="6"/>
        <v>0.54454099999999994</v>
      </c>
    </row>
    <row r="32" spans="1:8" ht="17.100000000000001" customHeight="1" x14ac:dyDescent="0.25">
      <c r="A32" s="28" t="s">
        <v>24</v>
      </c>
      <c r="B32" s="29"/>
      <c r="C32" s="20">
        <v>7.6599999999999997E-4</v>
      </c>
      <c r="D32" s="20">
        <v>4.0010000000000002E-3</v>
      </c>
      <c r="E32" s="15">
        <v>2.3809999999999999E-3</v>
      </c>
      <c r="F32" s="21">
        <f t="shared" si="6"/>
        <v>7.1479999999999998E-3</v>
      </c>
    </row>
    <row r="33" spans="1:6" ht="17.100000000000001" customHeight="1" x14ac:dyDescent="0.25">
      <c r="A33" s="28" t="s">
        <v>25</v>
      </c>
      <c r="B33" s="29"/>
      <c r="C33" s="15">
        <v>91.741610999999992</v>
      </c>
      <c r="D33" s="15">
        <v>82.697226000000001</v>
      </c>
      <c r="E33" s="15">
        <v>72.627556999999996</v>
      </c>
      <c r="F33" s="16">
        <f t="shared" si="6"/>
        <v>247.06639399999997</v>
      </c>
    </row>
    <row r="34" spans="1:6" ht="17.100000000000001" customHeight="1" x14ac:dyDescent="0.25">
      <c r="A34" s="25" t="s">
        <v>26</v>
      </c>
      <c r="B34" s="26"/>
      <c r="C34" s="15">
        <v>5.2984999999999997E-2</v>
      </c>
      <c r="D34" s="15">
        <v>4.2703999999999999E-2</v>
      </c>
      <c r="E34" s="15">
        <v>6.6311999999999996E-2</v>
      </c>
      <c r="F34" s="16">
        <f t="shared" si="6"/>
        <v>0.16200100000000001</v>
      </c>
    </row>
    <row r="35" spans="1:6" ht="17.100000000000001" customHeight="1" x14ac:dyDescent="0.25">
      <c r="A35" s="25" t="s">
        <v>27</v>
      </c>
      <c r="B35" s="26"/>
      <c r="C35" s="15">
        <v>0.46435100000000001</v>
      </c>
      <c r="D35" s="15">
        <v>0.62105699999999997</v>
      </c>
      <c r="E35" s="15">
        <v>0.52427500000000005</v>
      </c>
      <c r="F35" s="16">
        <f t="shared" si="6"/>
        <v>1.609683</v>
      </c>
    </row>
    <row r="36" spans="1:6" ht="17.100000000000001" customHeight="1" x14ac:dyDescent="0.25">
      <c r="A36" s="27" t="s">
        <v>28</v>
      </c>
      <c r="B36" s="27"/>
      <c r="C36" s="23">
        <f>+C26+C33+C34+C35</f>
        <v>223.380065</v>
      </c>
      <c r="D36" s="23">
        <f t="shared" ref="D36:E36" si="7">+D26+D33+D34+D35</f>
        <v>252.22674599999999</v>
      </c>
      <c r="E36" s="23">
        <f t="shared" si="7"/>
        <v>198.95003800000001</v>
      </c>
      <c r="F36" s="23">
        <f t="shared" si="6"/>
        <v>674.55684900000006</v>
      </c>
    </row>
    <row r="39" spans="1:6" ht="17.100000000000001" customHeight="1" x14ac:dyDescent="0.25">
      <c r="C39" s="10"/>
      <c r="D39" s="10"/>
      <c r="E39" s="10"/>
      <c r="F39" s="10"/>
    </row>
    <row r="40" spans="1:6" ht="17.100000000000001" customHeight="1" x14ac:dyDescent="0.25">
      <c r="C40" s="14"/>
      <c r="D40" s="14"/>
      <c r="E40" s="14"/>
      <c r="F40" s="14"/>
    </row>
  </sheetData>
  <mergeCells count="15">
    <mergeCell ref="A1:F1"/>
    <mergeCell ref="A2:F2"/>
    <mergeCell ref="B23:F23"/>
    <mergeCell ref="A25:B25"/>
    <mergeCell ref="A36:B36"/>
    <mergeCell ref="A27:B27"/>
    <mergeCell ref="A28:B28"/>
    <mergeCell ref="A29:B29"/>
    <mergeCell ref="A30:B30"/>
    <mergeCell ref="A31:B31"/>
    <mergeCell ref="A26:B26"/>
    <mergeCell ref="A32:B32"/>
    <mergeCell ref="A33:B33"/>
    <mergeCell ref="A34:B34"/>
    <mergeCell ref="A35:B35"/>
  </mergeCells>
  <printOptions horizontalCentered="1"/>
  <pageMargins left="0" right="0" top="0.5" bottom="0.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21D12-8402-4E88-84FD-EB13F21CF9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Actual sales</vt:lpstr>
      <vt:lpstr>Sheet1</vt:lpstr>
      <vt:lpstr>Sheet2</vt:lpstr>
      <vt:lpstr>'Actual sales'!Print_Area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USER</cp:lastModifiedBy>
  <cp:lastPrinted>2023-03-07T10:20:02Z</cp:lastPrinted>
  <dcterms:created xsi:type="dcterms:W3CDTF">2015-06-05T18:17:20Z</dcterms:created>
  <dcterms:modified xsi:type="dcterms:W3CDTF">2023-06-27T05:30:30Z</dcterms:modified>
</cp:coreProperties>
</file>