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0.200.1.75\d\FSA charges\2022-23\Q1\Annexures\"/>
    </mc:Choice>
  </mc:AlternateContent>
  <xr:revisionPtr revIDLastSave="0" documentId="13_ncr:1_{8FC99051-6663-4FBA-A41A-A231D1011C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D24" i="1"/>
  <c r="E24" i="1"/>
  <c r="C24" i="1"/>
  <c r="P20" i="1"/>
  <c r="P19" i="1"/>
  <c r="J15" i="1"/>
  <c r="E11" i="1"/>
  <c r="D21" i="1"/>
  <c r="E21" i="1"/>
  <c r="D11" i="1"/>
  <c r="D14" i="1" s="1"/>
  <c r="D22" i="1" s="1"/>
  <c r="E14" i="1"/>
  <c r="C14" i="1"/>
  <c r="C22" i="1" s="1"/>
  <c r="C11" i="1"/>
  <c r="F20" i="1"/>
  <c r="F19" i="1"/>
  <c r="F18" i="1"/>
  <c r="F17" i="1"/>
  <c r="F16" i="1"/>
  <c r="F7" i="1"/>
  <c r="F8" i="1"/>
  <c r="F9" i="1"/>
  <c r="F10" i="1"/>
  <c r="F12" i="1"/>
  <c r="F13" i="1"/>
  <c r="C21" i="1"/>
  <c r="F21" i="1" l="1"/>
  <c r="F14" i="1"/>
  <c r="F11" i="1"/>
  <c r="E22" i="1"/>
  <c r="F22" i="1"/>
</calcChain>
</file>

<file path=xl/sharedStrings.xml><?xml version="1.0" encoding="utf-8"?>
<sst xmlns="http://schemas.openxmlformats.org/spreadsheetml/2006/main" count="25" uniqueCount="19">
  <si>
    <t>S.No</t>
  </si>
  <si>
    <t>Category</t>
  </si>
  <si>
    <t>A</t>
  </si>
  <si>
    <t>HT</t>
  </si>
  <si>
    <t>Domestic</t>
  </si>
  <si>
    <t>Commerical &amp; Others</t>
  </si>
  <si>
    <t>Industry</t>
  </si>
  <si>
    <t>Institutional</t>
  </si>
  <si>
    <t>Agriculture &amp; Related</t>
  </si>
  <si>
    <t>Total</t>
  </si>
  <si>
    <t>B</t>
  </si>
  <si>
    <t>LT</t>
  </si>
  <si>
    <t>Metered</t>
  </si>
  <si>
    <t>Unmetered</t>
  </si>
  <si>
    <t>Grand Total</t>
  </si>
  <si>
    <t>Q1</t>
  </si>
  <si>
    <t xml:space="preserve">Category-wise Sales for the Q1 of FY 2022-23 </t>
  </si>
  <si>
    <t xml:space="preserve"> (in  MU) </t>
  </si>
  <si>
    <t>Annexure -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</si>
</sst>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view="pageBreakPreview" topLeftCell="A7" zoomScaleNormal="100" zoomScaleSheetLayoutView="100" workbookViewId="0">
      <selection activeCell="F24" sqref="F24"/>
    </sheetView>
  </sheetViews>
  <sheetFormatPr defaultRowHeight="12.75" x14ac:dyDescent="0.25"/>
  <cols>
    <col min="1" max="1" width="5.28515625" style="10" bestFit="1" customWidth="1"/>
    <col min="2" max="2" width="22.42578125" style="13" customWidth="1"/>
    <col min="3" max="6" width="10.5703125" style="10" customWidth="1"/>
    <col min="7" max="15" width="9.140625" style="10"/>
    <col min="16" max="16" width="11.5703125" style="10" bestFit="1" customWidth="1"/>
    <col min="17" max="16384" width="9.140625" style="10"/>
  </cols>
  <sheetData>
    <row r="1" spans="1:10" ht="15.75" x14ac:dyDescent="0.25">
      <c r="A1" s="14" t="s">
        <v>18</v>
      </c>
      <c r="B1" s="14"/>
      <c r="C1" s="14"/>
      <c r="D1" s="14"/>
      <c r="E1" s="14"/>
      <c r="F1" s="14"/>
    </row>
    <row r="2" spans="1:10" ht="15.75" x14ac:dyDescent="0.25">
      <c r="A2" s="9"/>
      <c r="B2" s="12"/>
      <c r="C2" s="9"/>
      <c r="D2" s="9"/>
      <c r="E2" s="9"/>
      <c r="F2" s="9"/>
    </row>
    <row r="3" spans="1:10" ht="15.75" x14ac:dyDescent="0.25">
      <c r="A3" s="14" t="s">
        <v>16</v>
      </c>
      <c r="B3" s="14"/>
      <c r="C3" s="14"/>
      <c r="D3" s="14"/>
      <c r="E3" s="14"/>
      <c r="F3" s="14"/>
    </row>
    <row r="4" spans="1:10" x14ac:dyDescent="0.25">
      <c r="F4" s="10" t="s">
        <v>17</v>
      </c>
    </row>
    <row r="5" spans="1:10" ht="18" customHeight="1" x14ac:dyDescent="0.25">
      <c r="A5" s="1" t="s">
        <v>0</v>
      </c>
      <c r="B5" s="5" t="s">
        <v>1</v>
      </c>
      <c r="C5" s="4">
        <v>44652</v>
      </c>
      <c r="D5" s="4">
        <v>44682</v>
      </c>
      <c r="E5" s="4">
        <v>44713</v>
      </c>
      <c r="F5" s="1" t="s">
        <v>15</v>
      </c>
    </row>
    <row r="6" spans="1:10" ht="18" customHeight="1" x14ac:dyDescent="0.25">
      <c r="A6" s="1" t="s">
        <v>2</v>
      </c>
      <c r="B6" s="5" t="s">
        <v>11</v>
      </c>
      <c r="C6" s="6"/>
      <c r="D6" s="6"/>
      <c r="E6" s="6"/>
      <c r="F6" s="6"/>
    </row>
    <row r="7" spans="1:10" ht="18" customHeight="1" x14ac:dyDescent="0.25">
      <c r="A7" s="6">
        <v>1</v>
      </c>
      <c r="B7" s="2" t="s">
        <v>4</v>
      </c>
      <c r="C7" s="7">
        <v>523.18499999999995</v>
      </c>
      <c r="D7" s="7">
        <v>578.24099999999999</v>
      </c>
      <c r="E7" s="7">
        <v>524.61300000000006</v>
      </c>
      <c r="F7" s="7">
        <f t="shared" ref="F7:F14" si="0">E7+D7+C7</f>
        <v>1626.039</v>
      </c>
    </row>
    <row r="8" spans="1:10" ht="18" customHeight="1" x14ac:dyDescent="0.25">
      <c r="A8" s="6">
        <v>2</v>
      </c>
      <c r="B8" s="2" t="s">
        <v>5</v>
      </c>
      <c r="C8" s="7">
        <v>97.637</v>
      </c>
      <c r="D8" s="7">
        <v>102.45099999999999</v>
      </c>
      <c r="E8" s="7">
        <v>96.733000000000004</v>
      </c>
      <c r="F8" s="7">
        <f t="shared" si="0"/>
        <v>296.82100000000003</v>
      </c>
    </row>
    <row r="9" spans="1:10" ht="18" customHeight="1" x14ac:dyDescent="0.25">
      <c r="A9" s="6">
        <v>3</v>
      </c>
      <c r="B9" s="2" t="s">
        <v>6</v>
      </c>
      <c r="C9" s="7">
        <v>36.81</v>
      </c>
      <c r="D9" s="7">
        <v>39.808999999999997</v>
      </c>
      <c r="E9" s="7">
        <v>40.704999999999998</v>
      </c>
      <c r="F9" s="7">
        <f t="shared" si="0"/>
        <v>117.324</v>
      </c>
    </row>
    <row r="10" spans="1:10" ht="18" customHeight="1" x14ac:dyDescent="0.25">
      <c r="A10" s="6">
        <v>4</v>
      </c>
      <c r="B10" s="2" t="s">
        <v>7</v>
      </c>
      <c r="C10" s="7">
        <v>28.184999999999999</v>
      </c>
      <c r="D10" s="7">
        <v>26.201000000000001</v>
      </c>
      <c r="E10" s="7">
        <v>25.457000000000001</v>
      </c>
      <c r="F10" s="7">
        <f t="shared" si="0"/>
        <v>79.843000000000004</v>
      </c>
    </row>
    <row r="11" spans="1:10" ht="18" customHeight="1" x14ac:dyDescent="0.25">
      <c r="A11" s="6">
        <v>5</v>
      </c>
      <c r="B11" s="2" t="s">
        <v>8</v>
      </c>
      <c r="C11" s="7">
        <f>C12+C13</f>
        <v>298.21299999999997</v>
      </c>
      <c r="D11" s="7">
        <f t="shared" ref="D11:E11" si="1">D12+D13</f>
        <v>218.97499999999999</v>
      </c>
      <c r="E11" s="7">
        <f t="shared" si="1"/>
        <v>247.21499999999997</v>
      </c>
      <c r="F11" s="7">
        <f t="shared" si="0"/>
        <v>764.40299999999991</v>
      </c>
    </row>
    <row r="12" spans="1:10" ht="18" customHeight="1" x14ac:dyDescent="0.25">
      <c r="A12" s="6"/>
      <c r="B12" s="3" t="s">
        <v>12</v>
      </c>
      <c r="C12" s="7">
        <v>124.423</v>
      </c>
      <c r="D12" s="7">
        <v>96.364999999999995</v>
      </c>
      <c r="E12" s="7">
        <v>93.614999999999995</v>
      </c>
      <c r="F12" s="7">
        <f t="shared" si="0"/>
        <v>314.40300000000002</v>
      </c>
    </row>
    <row r="13" spans="1:10" ht="18" customHeight="1" x14ac:dyDescent="0.25">
      <c r="A13" s="6"/>
      <c r="B13" s="3" t="s">
        <v>13</v>
      </c>
      <c r="C13" s="7">
        <v>173.79</v>
      </c>
      <c r="D13" s="7">
        <v>122.61</v>
      </c>
      <c r="E13" s="7">
        <v>153.6</v>
      </c>
      <c r="F13" s="7">
        <f t="shared" si="0"/>
        <v>450</v>
      </c>
    </row>
    <row r="14" spans="1:10" ht="18" customHeight="1" x14ac:dyDescent="0.25">
      <c r="A14" s="5"/>
      <c r="B14" s="5" t="s">
        <v>9</v>
      </c>
      <c r="C14" s="8">
        <f>C7+C8+C9+C10+C11</f>
        <v>984.02999999999975</v>
      </c>
      <c r="D14" s="8">
        <f t="shared" ref="D14:E14" si="2">D7+D8+D9+D10+D11</f>
        <v>965.67700000000002</v>
      </c>
      <c r="E14" s="8">
        <f t="shared" si="2"/>
        <v>934.72299999999996</v>
      </c>
      <c r="F14" s="8">
        <f t="shared" si="0"/>
        <v>2884.43</v>
      </c>
      <c r="J14" s="10">
        <v>3874.69</v>
      </c>
    </row>
    <row r="15" spans="1:10" ht="18" customHeight="1" x14ac:dyDescent="0.25">
      <c r="A15" s="1" t="s">
        <v>10</v>
      </c>
      <c r="B15" s="5" t="s">
        <v>3</v>
      </c>
      <c r="C15" s="7"/>
      <c r="D15" s="7"/>
      <c r="E15" s="7"/>
      <c r="F15" s="7"/>
      <c r="J15" s="11">
        <f>J14-F13</f>
        <v>3424.69</v>
      </c>
    </row>
    <row r="16" spans="1:10" ht="18" customHeight="1" x14ac:dyDescent="0.25">
      <c r="A16" s="6">
        <v>1</v>
      </c>
      <c r="B16" s="2" t="s">
        <v>4</v>
      </c>
      <c r="C16" s="7">
        <v>1.339</v>
      </c>
      <c r="D16" s="7">
        <v>1.391</v>
      </c>
      <c r="E16" s="7">
        <v>1.2350000000000001</v>
      </c>
      <c r="F16" s="7">
        <f t="shared" ref="F16:F22" si="3">E16+D16+C16</f>
        <v>3.9650000000000003</v>
      </c>
    </row>
    <row r="17" spans="1:16" ht="18" customHeight="1" x14ac:dyDescent="0.25">
      <c r="A17" s="6">
        <v>2</v>
      </c>
      <c r="B17" s="2" t="s">
        <v>5</v>
      </c>
      <c r="C17" s="7">
        <v>42.844999999999999</v>
      </c>
      <c r="D17" s="7">
        <v>45.335999999999999</v>
      </c>
      <c r="E17" s="7">
        <v>41.942999999999998</v>
      </c>
      <c r="F17" s="7">
        <f t="shared" si="3"/>
        <v>130.124</v>
      </c>
    </row>
    <row r="18" spans="1:16" ht="18" customHeight="1" x14ac:dyDescent="0.25">
      <c r="A18" s="6">
        <v>3</v>
      </c>
      <c r="B18" s="2" t="s">
        <v>6</v>
      </c>
      <c r="C18" s="7">
        <v>236.61699999999999</v>
      </c>
      <c r="D18" s="7">
        <v>236.983</v>
      </c>
      <c r="E18" s="7">
        <v>220.14500000000001</v>
      </c>
      <c r="F18" s="7">
        <f t="shared" si="3"/>
        <v>693.745</v>
      </c>
    </row>
    <row r="19" spans="1:16" ht="18" customHeight="1" x14ac:dyDescent="0.25">
      <c r="A19" s="6">
        <v>4</v>
      </c>
      <c r="B19" s="2" t="s">
        <v>7</v>
      </c>
      <c r="C19" s="7">
        <v>48.502000000000002</v>
      </c>
      <c r="D19" s="7">
        <v>52.712000000000003</v>
      </c>
      <c r="E19" s="7">
        <v>49.451000000000001</v>
      </c>
      <c r="F19" s="7">
        <f t="shared" si="3"/>
        <v>150.66500000000002</v>
      </c>
      <c r="P19" s="10">
        <f>1453.65-1320.23</f>
        <v>133.42000000000007</v>
      </c>
    </row>
    <row r="20" spans="1:16" ht="18" customHeight="1" x14ac:dyDescent="0.25">
      <c r="A20" s="6">
        <v>5</v>
      </c>
      <c r="B20" s="2" t="s">
        <v>8</v>
      </c>
      <c r="C20" s="7">
        <v>6.8970000000000002</v>
      </c>
      <c r="D20" s="7">
        <v>2.1480000000000001</v>
      </c>
      <c r="E20" s="7">
        <v>2.7130000000000001</v>
      </c>
      <c r="F20" s="7">
        <f t="shared" si="3"/>
        <v>11.758000000000001</v>
      </c>
      <c r="P20" s="11">
        <f>P19/1453.65*100</f>
        <v>9.1782753757782185</v>
      </c>
    </row>
    <row r="21" spans="1:16" ht="18" customHeight="1" x14ac:dyDescent="0.25">
      <c r="A21" s="5"/>
      <c r="B21" s="5" t="s">
        <v>9</v>
      </c>
      <c r="C21" s="8">
        <f>SUM(C16:C20)</f>
        <v>336.2</v>
      </c>
      <c r="D21" s="8">
        <f t="shared" ref="D21:E21" si="4">SUM(D16:D20)</f>
        <v>338.57</v>
      </c>
      <c r="E21" s="8">
        <f t="shared" si="4"/>
        <v>315.48700000000002</v>
      </c>
      <c r="F21" s="8">
        <f t="shared" si="3"/>
        <v>990.25700000000006</v>
      </c>
    </row>
    <row r="22" spans="1:16" ht="18" customHeight="1" x14ac:dyDescent="0.25">
      <c r="A22" s="5"/>
      <c r="B22" s="5" t="s">
        <v>14</v>
      </c>
      <c r="C22" s="8">
        <f>C21+C14</f>
        <v>1320.2299999999998</v>
      </c>
      <c r="D22" s="8">
        <f t="shared" ref="D22:E22" si="5">D21+D14</f>
        <v>1304.2470000000001</v>
      </c>
      <c r="E22" s="8">
        <f t="shared" si="5"/>
        <v>1250.21</v>
      </c>
      <c r="F22" s="8">
        <f t="shared" si="3"/>
        <v>3874.6869999999999</v>
      </c>
    </row>
    <row r="24" spans="1:16" x14ac:dyDescent="0.25">
      <c r="C24" s="11">
        <f>C22-C13</f>
        <v>1146.4399999999998</v>
      </c>
      <c r="D24" s="11">
        <f t="shared" ref="D24:E24" si="6">D22-D13</f>
        <v>1181.6370000000002</v>
      </c>
      <c r="E24" s="11">
        <f t="shared" si="6"/>
        <v>1096.6100000000001</v>
      </c>
      <c r="F24" s="11">
        <f>F22-F13</f>
        <v>3424.6869999999999</v>
      </c>
    </row>
  </sheetData>
  <mergeCells count="2">
    <mergeCell ref="A1:F1"/>
    <mergeCell ref="A3:F3"/>
  </mergeCells>
  <printOptions horizontalCentered="1"/>
  <pageMargins left="0" right="0" top="0.5" bottom="0.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</dc:creator>
  <cp:lastModifiedBy>USER</cp:lastModifiedBy>
  <cp:lastPrinted>2022-09-29T10:24:54Z</cp:lastPrinted>
  <dcterms:created xsi:type="dcterms:W3CDTF">2015-06-05T18:17:20Z</dcterms:created>
  <dcterms:modified xsi:type="dcterms:W3CDTF">2023-06-26T10:12:15Z</dcterms:modified>
</cp:coreProperties>
</file>